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d.docs.live.net/5059a93b61d46abc/ドキュメント/Desktop/"/>
    </mc:Choice>
  </mc:AlternateContent>
  <xr:revisionPtr revIDLastSave="0" documentId="8_{977AE571-FAAD-4D17-A9E9-3BAE7FCBC77B}" xr6:coauthVersionLast="47" xr6:coauthVersionMax="47" xr10:uidLastSave="{00000000-0000-0000-0000-000000000000}"/>
  <bookViews>
    <workbookView xWindow="-110" yWindow="-110" windowWidth="19420" windowHeight="11500" tabRatio="500" activeTab="2" xr2:uid="{00000000-000D-0000-FFFF-FFFF00000000}"/>
  </bookViews>
  <sheets>
    <sheet name="買取明細書" sheetId="5" r:id="rId1"/>
    <sheet name="iPad買取明細書" sheetId="8" r:id="rId2"/>
    <sheet name="買取のご案内" sheetId="6" r:id="rId3"/>
  </sheets>
  <definedNames>
    <definedName name="_xlnm.Print_Area" localSheetId="1">iPad買取明細書!$A$1:$K$29</definedName>
    <definedName name="_xlnm.Print_Area" localSheetId="0">買取明細書!$A$1:$M$58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8" l="1"/>
  <c r="F25" i="8"/>
  <c r="E25" i="8"/>
  <c r="D25" i="8"/>
  <c r="C25" i="8"/>
  <c r="B25" i="8"/>
  <c r="J23" i="8"/>
  <c r="J22" i="8"/>
  <c r="J21" i="8"/>
  <c r="J20" i="8"/>
  <c r="J19" i="8"/>
  <c r="J18" i="8"/>
  <c r="J17" i="8"/>
  <c r="J16" i="8"/>
  <c r="J15" i="8"/>
  <c r="J14" i="8"/>
  <c r="L53" i="5"/>
  <c r="G53" i="5"/>
  <c r="F53" i="5"/>
  <c r="E53" i="5"/>
  <c r="D53" i="5"/>
  <c r="C53" i="5"/>
  <c r="B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alcChain>
</file>

<file path=xl/sharedStrings.xml><?xml version="1.0" encoding="utf-8"?>
<sst xmlns="http://schemas.openxmlformats.org/spreadsheetml/2006/main" count="171" uniqueCount="133">
  <si>
    <t>割れパネル、廃バッテリー買取明細書</t>
  </si>
  <si>
    <t>店舗名</t>
  </si>
  <si>
    <t>発送日</t>
  </si>
  <si>
    <t>電話番号</t>
  </si>
  <si>
    <r>
      <rPr>
        <b/>
        <sz val="28"/>
        <color theme="1"/>
        <rFont val="Meiryo UI"/>
        <family val="3"/>
        <charset val="128"/>
      </rPr>
      <t>顧客番号</t>
    </r>
    <r>
      <rPr>
        <b/>
        <sz val="28"/>
        <color rgb="FFFF0000"/>
        <rFont val="Meiryo UI"/>
        <family val="3"/>
        <charset val="128"/>
      </rPr>
      <t>（必ずご記入ください。）</t>
    </r>
  </si>
  <si>
    <t>←ウェブサイトの「マイアカウント」ページにてご確認ください。</t>
  </si>
  <si>
    <t>メール</t>
  </si>
  <si>
    <t>←ECショップのアカウントに登録されているメールアドレス</t>
  </si>
  <si>
    <t>ご住所</t>
  </si>
  <si>
    <t>〒</t>
  </si>
  <si>
    <t>対応希望</t>
  </si>
  <si>
    <t>1. ポイント返金</t>
  </si>
  <si>
    <t>2. 廃棄処理のみ</t>
  </si>
  <si>
    <t>３．月末相殺</t>
  </si>
  <si>
    <t>ご希望の対応方法をご選択ください ⭕️</t>
  </si>
  <si>
    <t>機種</t>
  </si>
  <si>
    <t>数量のみご記入ください。検品結果は弊社で記入します。着払い不可、検品後返却は別途手数料が発生します。純正品が全体の50％以上を占めている必要がございます。</t>
  </si>
  <si>
    <t>数量</t>
  </si>
  <si>
    <t>検品結果</t>
  </si>
  <si>
    <t>価額更新日：2025年10月10日（※発送日ではなく、弊社に到着した日付をもとに買取価格を適用いたします。）</t>
  </si>
  <si>
    <t>A級品</t>
  </si>
  <si>
    <t>B級品</t>
  </si>
  <si>
    <t>C級品</t>
  </si>
  <si>
    <t>NG純正品</t>
  </si>
  <si>
    <t>買取不可</t>
  </si>
  <si>
    <t>小計</t>
  </si>
  <si>
    <t>備考</t>
  </si>
  <si>
    <t>5シーリズ</t>
  </si>
  <si>
    <t>6G</t>
  </si>
  <si>
    <t>6Plus</t>
  </si>
  <si>
    <t>6S</t>
  </si>
  <si>
    <t>6SPlus</t>
  </si>
  <si>
    <t>7G</t>
  </si>
  <si>
    <t>7Plus</t>
  </si>
  <si>
    <t>8G/SE2/SE3</t>
  </si>
  <si>
    <t>8Plus</t>
  </si>
  <si>
    <t>X</t>
  </si>
  <si>
    <t>XS</t>
  </si>
  <si>
    <t>XS Max</t>
  </si>
  <si>
    <t>XR</t>
  </si>
  <si>
    <t>11Pro</t>
  </si>
  <si>
    <t>11Pro Max</t>
  </si>
  <si>
    <t>12/12Pro</t>
  </si>
  <si>
    <t>12Pro Max</t>
  </si>
  <si>
    <t>12 Mini</t>
  </si>
  <si>
    <t>13Pro</t>
  </si>
  <si>
    <t>13Pro Max</t>
  </si>
  <si>
    <t>13 Mini</t>
  </si>
  <si>
    <t>14/16E</t>
  </si>
  <si>
    <t>14Pro</t>
  </si>
  <si>
    <t>14Pro Max</t>
  </si>
  <si>
    <t>14Plus</t>
  </si>
  <si>
    <t>15Pro</t>
  </si>
  <si>
    <t>15Pro Max</t>
  </si>
  <si>
    <t>15Plus</t>
  </si>
  <si>
    <t>16Pro</t>
  </si>
  <si>
    <t>16Pro Max</t>
  </si>
  <si>
    <t>16Plus</t>
  </si>
  <si>
    <t>廃バッテリー(kg）</t>
  </si>
  <si>
    <t>1kg未満の場合、計算対象外となります。</t>
  </si>
  <si>
    <t>廢バックカメラ（個）</t>
  </si>
  <si>
    <t>（X系以上）</t>
  </si>
  <si>
    <t>廃apple watch液晶（純正品）</t>
  </si>
  <si>
    <t>廃Android液晶（純正品）</t>
  </si>
  <si>
    <t>合計買取金額</t>
  </si>
  <si>
    <t>宛送先：</t>
  </si>
  <si>
    <t>※発送料はお客様のご負担となりますので、ご了承ください。</t>
  </si>
  <si>
    <t>株式会社YSO</t>
  </si>
  <si>
    <t>電話でのご連絡</t>
  </si>
  <si>
    <t>LINEでのご連絡</t>
  </si>
  <si>
    <t>メールでのご連絡</t>
  </si>
  <si>
    <t>LINE 公式</t>
  </si>
  <si>
    <t>〒170-0013 東京都豊島区</t>
  </si>
  <si>
    <t>03-6812-1029</t>
  </si>
  <si>
    <t>@xgdmall</t>
  </si>
  <si>
    <t>info@xgdmall.com</t>
  </si>
  <si>
    <t>東池袋2-22-1 信越ビル301</t>
  </si>
  <si>
    <t>op@xgdmall.com</t>
  </si>
  <si>
    <t>iPad割れパネル買取明細書</t>
  </si>
  <si>
    <r>
      <rPr>
        <b/>
        <sz val="24"/>
        <color theme="1"/>
        <rFont val="Meiryo UI"/>
        <family val="3"/>
        <charset val="128"/>
      </rPr>
      <t>顧客番号</t>
    </r>
    <r>
      <rPr>
        <b/>
        <sz val="24"/>
        <color rgb="FFFF0000"/>
        <rFont val="Meiryo UI"/>
        <family val="3"/>
        <charset val="128"/>
      </rPr>
      <t>（必ずご記入ください。）</t>
    </r>
    <r>
      <rPr>
        <b/>
        <sz val="24"/>
        <color rgb="FFFF0000"/>
        <rFont val="Arial"/>
        <family val="2"/>
      </rPr>
      <t xml:space="preserve">		</t>
    </r>
  </si>
  <si>
    <r>
      <rPr>
        <b/>
        <sz val="20"/>
        <color rgb="FFFF0000"/>
        <rFont val="Meiryo UI"/>
        <family val="3"/>
        <charset val="128"/>
      </rPr>
      <t xml:space="preserve">ご希望の対応方法をご選択ください </t>
    </r>
    <r>
      <rPr>
        <b/>
        <sz val="20"/>
        <color rgb="FFFF0000"/>
        <rFont val="Apple Color Emoji"/>
        <family val="2"/>
      </rPr>
      <t>⭕️</t>
    </r>
  </si>
  <si>
    <t>到着時の送料着払いはお受けできません。※iPadシリーズの買取は検品に1〜2週間ほどお時間をいただきます。</t>
  </si>
  <si>
    <t>価額更新日：2025年10月1日（※発送日ではなく、弊社に到着した日付をもとに買取価格を適用いたします。）</t>
  </si>
  <si>
    <t>NG（純正品）</t>
  </si>
  <si>
    <t>iPad mini4/5</t>
  </si>
  <si>
    <t>iPad mini6</t>
  </si>
  <si>
    <t>iPad mini7（ (A17 Pro) 2024 ）</t>
  </si>
  <si>
    <t>iPad Air2</t>
  </si>
  <si>
    <t>iPad Air3</t>
  </si>
  <si>
    <t>iPad Air4/5</t>
  </si>
  <si>
    <t>iPad Pro9.7</t>
  </si>
  <si>
    <t>iPad Pro10.5</t>
  </si>
  <si>
    <t>iPad Pro11（1/2/3/4)</t>
  </si>
  <si>
    <t>iPad Pro12.9（1/2/3/4/5/6)</t>
  </si>
  <si>
    <t>買取外機種</t>
  </si>
  <si>
    <t>買取不可
¥0</t>
  </si>
  <si>
    <t>到着時の送料着払いはお受けできません。ご了承ください。</t>
  </si>
  <si>
    <t>→</t>
  </si>
  <si>
    <t>株式会社YSO 買取のご案内</t>
  </si>
  <si>
    <t xml:space="preserve">買取金額が1万円以上で振込をご希望の場合は、検品結果をお送りした後に銀行口座の記載された請求書をご提出ください。（振込手数料はお客様ご負担となります）    </t>
  </si>
  <si>
    <t>割れパネルやバッテリーを送る際には、必ず買取明細表​を添付してください。</t>
  </si>
  <si>
    <t>A    級品</t>
  </si>
  <si>
    <t>表示に問題なし・タッチ操作正常・明るさ均一、変色や傷なし</t>
  </si>
  <si>
    <t>B    級品</t>
  </si>
  <si>
    <t>軽微な光漏れ（バックライト漏れ）</t>
  </si>
  <si>
    <t>肉眼でほとんどわからないドット抜け（集中衝撃によりガラス破損が著しい）</t>
  </si>
  <si>
    <t>C   級品</t>
  </si>
  <si>
    <t>一部タッチ不良またはタッチ反応が鈍い</t>
  </si>
  <si>
    <t>3Dタッチが反応しない</t>
  </si>
  <si>
    <t>ドット抜け</t>
  </si>
  <si>
    <t>軽度な変色（線などを除く）</t>
  </si>
  <si>
    <t>NGパネル</t>
  </si>
  <si>
    <t>液晶傷、損傷あり</t>
  </si>
  <si>
    <t>液晶にゴミが入っている</t>
  </si>
  <si>
    <t>線が入ってい、縦ライン</t>
  </si>
  <si>
    <t>液晶がチカチカ点滅する</t>
  </si>
  <si>
    <t>液晶がピンクっぽいもの</t>
  </si>
  <si>
    <t>液晶が映らない（バックライトが点かない）</t>
  </si>
  <si>
    <t>コネクタ破損</t>
  </si>
  <si>
    <t>ケーブルが断線している</t>
  </si>
  <si>
    <t>水濡れ</t>
  </si>
  <si>
    <t>純正品じゃないパネル（コピー、組立、再生品）</t>
  </si>
  <si>
    <t>※買取価格は日々変動いたしますのでご了承ください。</t>
  </si>
  <si>
    <t>※iPadシリーズの買取は検品に1ヶ月ほどお時間をいただきます。予めご了承ください。</t>
  </si>
  <si>
    <t>※iPad液晶一体型以外のタッチパネルとコピー品の買取は行っておりません。</t>
  </si>
  <si>
    <r>
      <rPr>
        <b/>
        <sz val="24"/>
        <rFont val="SimSun"/>
        <charset val="134"/>
      </rPr>
      <t>⚠</t>
    </r>
    <r>
      <rPr>
        <b/>
        <sz val="24"/>
        <rFont val="Apple Color Emoji"/>
        <family val="2"/>
      </rPr>
      <t>️</t>
    </r>
    <r>
      <rPr>
        <b/>
        <sz val="24"/>
        <rFont val="Meiryo UI"/>
        <family val="3"/>
        <charset val="128"/>
      </rPr>
      <t xml:space="preserve">  検品後の返却について
</t>
    </r>
    <r>
      <rPr>
        <b/>
        <sz val="24"/>
        <rFont val="Arial"/>
        <family val="2"/>
      </rPr>
      <t xml:space="preserve">	</t>
    </r>
    <r>
      <rPr>
        <b/>
        <sz val="24"/>
        <rFont val="Meiryo UI"/>
        <family val="3"/>
        <charset val="128"/>
      </rPr>
      <t>•</t>
    </r>
    <r>
      <rPr>
        <b/>
        <sz val="24"/>
        <rFont val="Arial"/>
        <family val="2"/>
      </rPr>
      <t xml:space="preserve">	</t>
    </r>
    <r>
      <rPr>
        <b/>
        <sz val="24"/>
        <rFont val="Meiryo UI"/>
        <family val="3"/>
        <charset val="128"/>
      </rPr>
      <t xml:space="preserve">検品結果ご案内後のご返却は原則としてお受けしておりません。
</t>
    </r>
    <r>
      <rPr>
        <b/>
        <sz val="24"/>
        <rFont val="Arial"/>
        <family val="2"/>
      </rPr>
      <t xml:space="preserve">	</t>
    </r>
    <r>
      <rPr>
        <b/>
        <sz val="24"/>
        <rFont val="Meiryo UI"/>
        <family val="3"/>
        <charset val="128"/>
      </rPr>
      <t>•</t>
    </r>
    <r>
      <rPr>
        <b/>
        <sz val="24"/>
        <rFont val="Arial"/>
        <family val="2"/>
      </rPr>
      <t xml:space="preserve">	</t>
    </r>
    <r>
      <rPr>
        <b/>
        <sz val="24"/>
        <rFont val="Meiryo UI"/>
        <family val="3"/>
        <charset val="128"/>
      </rPr>
      <t xml:space="preserve">ご返却をご希望の場合は、必ず検品前にご連絡ください。
</t>
    </r>
    <r>
      <rPr>
        <b/>
        <sz val="24"/>
        <rFont val="Arial"/>
        <family val="2"/>
      </rPr>
      <t xml:space="preserve">	</t>
    </r>
    <r>
      <rPr>
        <b/>
        <sz val="24"/>
        <rFont val="Meiryo UI"/>
        <family val="3"/>
        <charset val="128"/>
      </rPr>
      <t>•</t>
    </r>
    <r>
      <rPr>
        <b/>
        <sz val="24"/>
        <rFont val="Arial"/>
        <family val="2"/>
      </rPr>
      <t xml:space="preserve">	</t>
    </r>
    <r>
      <rPr>
        <b/>
        <sz val="24"/>
        <rFont val="Meiryo UI"/>
        <family val="3"/>
        <charset val="128"/>
      </rPr>
      <t xml:space="preserve">検品後の返却となった場合には、以下の費用をご負担いただきます：
　📦 送料＋代引き手数料
　🔧 検品手数料：50円／枚（税抜）
※iPadの割れパネルについて
</t>
    </r>
    <r>
      <rPr>
        <b/>
        <sz val="24"/>
        <rFont val="Arial"/>
        <family val="2"/>
      </rPr>
      <t xml:space="preserve">	</t>
    </r>
    <r>
      <rPr>
        <b/>
        <sz val="24"/>
        <rFont val="Meiryo UI"/>
        <family val="3"/>
        <charset val="128"/>
      </rPr>
      <t>•</t>
    </r>
    <r>
      <rPr>
        <b/>
        <sz val="24"/>
        <rFont val="Arial"/>
        <family val="2"/>
      </rPr>
      <t xml:space="preserve">	</t>
    </r>
    <r>
      <rPr>
        <b/>
        <sz val="24"/>
        <rFont val="Meiryo UI"/>
        <family val="3"/>
        <charset val="128"/>
      </rPr>
      <t>検品後のご返却には対応しておりません。</t>
    </r>
  </si>
  <si>
    <r>
      <rPr>
        <b/>
        <sz val="24"/>
        <color theme="1"/>
        <rFont val="Meiryo UI"/>
        <family val="3"/>
        <charset val="128"/>
      </rPr>
      <t>以下の住所へ【元払い】にてお送りください。</t>
    </r>
    <r>
      <rPr>
        <b/>
        <sz val="24"/>
        <color rgb="FFFF0000"/>
        <rFont val="Meiryo UI"/>
        <family val="3"/>
        <charset val="128"/>
      </rPr>
      <t>（到着時の送料着払いはお受けできません。）</t>
    </r>
  </si>
  <si>
    <t>　＜　発送先  ＞</t>
  </si>
  <si>
    <t>　〒170-0013</t>
  </si>
  <si>
    <t>　東京都豊島区東池袋2-22-1信越ビル301</t>
  </si>
  <si>
    <t>　株式会社YSO　宛</t>
  </si>
  <si>
    <r>
      <t>【</t>
    </r>
    <r>
      <rPr>
        <b/>
        <sz val="24"/>
        <color rgb="FFFF0000"/>
        <rFont val="Segoe UI Symbol"/>
        <family val="2"/>
      </rPr>
      <t>🔋</t>
    </r>
    <r>
      <rPr>
        <b/>
        <sz val="24"/>
        <color rgb="FFFF0000"/>
        <rFont val="Meiryo UI"/>
        <charset val="128"/>
      </rPr>
      <t xml:space="preserve"> 廃棄バッテリーの発送時の注意事項】</t>
    </r>
    <phoneticPr fontId="51"/>
  </si>
  <si>
    <t xml:space="preserve">•バッテリーは火災防止のため帯電防止袋に入れていただくか、テープ等でコネクタ部分の絶縁処理をお願いいたします。
•上記の絶縁処理が行われていない状態で発送された場合、以後バッテリーの廃棄処理をお断りする場合がございます。
発送をもって、上記に同意いただいたものとみなします。
安全にバッテリーを廃棄処理できるよう、皆さまのご理解とご協力をお願いいたします。 </t>
    <rPh sb="80" eb="82">
      <t>バアイ</t>
    </rPh>
    <rPh sb="83" eb="85">
      <t>イゴ</t>
    </rPh>
    <rPh sb="91" eb="93">
      <t>ハイキ</t>
    </rPh>
    <rPh sb="93" eb="95">
      <t>ショリ</t>
    </rPh>
    <rPh sb="97" eb="98">
      <t>コトワ</t>
    </rPh>
    <rPh sb="101" eb="103">
      <t>バアイ</t>
    </rPh>
    <rPh sb="119" eb="121">
      <t>ジョウキ</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</si>
</sst>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7" formatCode="\¥#,##0;[Red]\¥\-#,##0"/>
    <numFmt numFmtId="178" formatCode="\¥#,##0_);[Red]\(\¥#,##0\)"/>
    <numFmt numFmtId="179" formatCode="\¥#,##0_);\(\¥#,##0\)"/>
  </numFmts>
  <fonts count="53">
    <font>
      <sz val="12"/>
      <color theme="1"/>
      <name val="Yu Gothic"/>
      <charset val="128"/>
      <scheme val="minor"/>
    </font>
    <font>
      <b/>
      <sz val="24"/>
      <color theme="1"/>
      <name val="Meiryo UI"/>
      <charset val="128"/>
    </font>
    <font>
      <sz val="24"/>
      <color theme="1"/>
      <name val="Meiryo UI"/>
      <charset val="128"/>
    </font>
    <font>
      <b/>
      <sz val="36"/>
      <color theme="1"/>
      <name val="Meiryo UI"/>
      <charset val="128"/>
    </font>
    <font>
      <sz val="24"/>
      <color rgb="FF212529"/>
      <name val="Meiryo UI"/>
      <charset val="128"/>
    </font>
    <font>
      <u/>
      <sz val="24"/>
      <color rgb="FFFF0000"/>
      <name val="Meiryo UI"/>
      <charset val="128"/>
    </font>
    <font>
      <u/>
      <sz val="24"/>
      <color indexed="12"/>
      <name val="Meiryo UI"/>
      <charset val="128"/>
    </font>
    <font>
      <b/>
      <sz val="24"/>
      <name val="SimSun"/>
    </font>
    <font>
      <b/>
      <sz val="24"/>
      <name val="Meiryo UI"/>
      <charset val="128"/>
    </font>
    <font>
      <b/>
      <sz val="24"/>
      <color rgb="FFFF0000"/>
      <name val="Meiryo UI"/>
      <charset val="128"/>
    </font>
    <font>
      <sz val="12"/>
      <name val="Meiryo UI"/>
      <charset val="128"/>
    </font>
    <font>
      <sz val="12"/>
      <color theme="1"/>
      <name val="Meiryo UI"/>
      <charset val="128"/>
    </font>
    <font>
      <b/>
      <sz val="48"/>
      <name val="Meiryo UI"/>
      <charset val="128"/>
    </font>
    <font>
      <b/>
      <sz val="20"/>
      <color theme="1"/>
      <name val="Meiryo UI"/>
      <charset val="128"/>
    </font>
    <font>
      <b/>
      <sz val="20"/>
      <name val="Meiryo UI"/>
      <charset val="128"/>
    </font>
    <font>
      <b/>
      <sz val="20"/>
      <color rgb="FFFF0000"/>
      <name val="Meiryo UI"/>
      <charset val="128"/>
    </font>
    <font>
      <u/>
      <sz val="20"/>
      <color indexed="12"/>
      <name val="Meiryo UI"/>
      <charset val="128"/>
    </font>
    <font>
      <b/>
      <sz val="24"/>
      <color indexed="9"/>
      <name val="Meiryo UI"/>
      <charset val="128"/>
    </font>
    <font>
      <b/>
      <sz val="24"/>
      <color theme="0"/>
      <name val="Meiryo UI"/>
      <charset val="128"/>
    </font>
    <font>
      <b/>
      <sz val="20"/>
      <color indexed="9"/>
      <name val="Meiryo UI"/>
      <charset val="128"/>
    </font>
    <font>
      <sz val="20"/>
      <name val="Meiryo UI"/>
      <charset val="128"/>
    </font>
    <font>
      <b/>
      <u/>
      <sz val="24"/>
      <color theme="0"/>
      <name val="Meiryo UI"/>
      <charset val="128"/>
    </font>
    <font>
      <sz val="24"/>
      <name val="Meiryo UI"/>
      <charset val="128"/>
    </font>
    <font>
      <b/>
      <sz val="16"/>
      <color rgb="FFFF0000"/>
      <name val="Meiryo UI"/>
      <charset val="128"/>
    </font>
    <font>
      <sz val="22"/>
      <name val="Meiryo UI"/>
      <charset val="128"/>
    </font>
    <font>
      <b/>
      <sz val="28"/>
      <color theme="1"/>
      <name val="Meiryo UI"/>
      <charset val="128"/>
    </font>
    <font>
      <b/>
      <sz val="28"/>
      <name val="Meiryo UI"/>
      <charset val="128"/>
    </font>
    <font>
      <b/>
      <sz val="28"/>
      <color rgb="FFFF0000"/>
      <name val="Meiryo UI"/>
      <charset val="128"/>
    </font>
    <font>
      <b/>
      <sz val="36"/>
      <color indexed="9"/>
      <name val="Meiryo UI"/>
      <charset val="128"/>
    </font>
    <font>
      <b/>
      <sz val="36"/>
      <color theme="0"/>
      <name val="Meiryo UI"/>
      <charset val="128"/>
    </font>
    <font>
      <b/>
      <sz val="22"/>
      <color indexed="9"/>
      <name val="Meiryo UI"/>
      <charset val="128"/>
    </font>
    <font>
      <b/>
      <sz val="22"/>
      <name val="Meiryo UI"/>
      <charset val="128"/>
    </font>
    <font>
      <b/>
      <u/>
      <sz val="36"/>
      <color theme="0"/>
      <name val="Meiryo UI"/>
      <charset val="128"/>
    </font>
    <font>
      <u/>
      <sz val="28"/>
      <color rgb="FF0000FF"/>
      <name val="Meiryo UI"/>
      <charset val="128"/>
    </font>
    <font>
      <b/>
      <u/>
      <sz val="28"/>
      <color rgb="FF0000FF"/>
      <name val="Meiryo UI"/>
      <charset val="128"/>
    </font>
    <font>
      <u/>
      <sz val="24"/>
      <color rgb="FF0000FF"/>
      <name val="Meiryo UI"/>
      <charset val="128"/>
    </font>
    <font>
      <sz val="11"/>
      <color theme="1"/>
      <name val="Yu Gothic"/>
      <scheme val="minor"/>
    </font>
    <font>
      <u/>
      <sz val="12"/>
      <color indexed="12"/>
      <name val="宋体"/>
    </font>
    <font>
      <sz val="12"/>
      <name val="宋体"/>
    </font>
    <font>
      <b/>
      <sz val="24"/>
      <name val="Apple Color Emoji"/>
      <family val="2"/>
    </font>
    <font>
      <b/>
      <sz val="24"/>
      <name val="Meiryo UI"/>
      <family val="3"/>
      <charset val="128"/>
    </font>
    <font>
      <b/>
      <sz val="24"/>
      <name val="Arial"/>
      <family val="2"/>
    </font>
    <font>
      <b/>
      <sz val="24"/>
      <color rgb="FFFF0000"/>
      <name val="Arial"/>
      <family val="2"/>
    </font>
    <font>
      <b/>
      <sz val="20"/>
      <color rgb="FFFF0000"/>
      <name val="Apple Color Emoji"/>
      <family val="2"/>
    </font>
    <font>
      <sz val="12"/>
      <color theme="1"/>
      <name val="Yu Gothic"/>
      <charset val="128"/>
      <scheme val="minor"/>
    </font>
    <font>
      <b/>
      <sz val="28"/>
      <color theme="1"/>
      <name val="Meiryo UI"/>
      <family val="3"/>
      <charset val="128"/>
    </font>
    <font>
      <b/>
      <sz val="28"/>
      <color rgb="FFFF0000"/>
      <name val="Meiryo UI"/>
      <family val="3"/>
      <charset val="128"/>
    </font>
    <font>
      <b/>
      <sz val="24"/>
      <color theme="1"/>
      <name val="Meiryo UI"/>
      <family val="3"/>
      <charset val="128"/>
    </font>
    <font>
      <b/>
      <sz val="24"/>
      <color rgb="FFFF0000"/>
      <name val="Meiryo UI"/>
      <family val="3"/>
      <charset val="128"/>
    </font>
    <font>
      <b/>
      <sz val="20"/>
      <color rgb="FFFF0000"/>
      <name val="Meiryo UI"/>
      <family val="3"/>
      <charset val="128"/>
    </font>
    <font>
      <b/>
      <sz val="24"/>
      <name val="SimSun"/>
      <charset val="134"/>
    </font>
    <font>
      <sz val="6"/>
      <name val="Yu Gothic"/>
      <charset val="128"/>
      <scheme val="minor"/>
    </font>
    <font>
      <b/>
      <sz val="24"/>
      <color rgb="FFFF0000"/>
      <name val="Segoe UI Symbol"/>
      <family val="2"/>
    </font>
  </fonts>
  <fills count="7">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7" tint="0.79992065187536243"/>
        <bgColor indexed="64"/>
      </patternFill>
    </fill>
    <fill>
      <patternFill patternType="solid">
        <fgColor indexed="23"/>
        <bgColor indexed="64"/>
      </patternFill>
    </fill>
    <fill>
      <patternFill patternType="solid">
        <fgColor theme="1" tint="0.499984740745262"/>
        <bgColor indexed="64"/>
      </patternFill>
    </fill>
  </fills>
  <borders count="6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thin">
        <color auto="1"/>
      </left>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top/>
      <bottom style="medium">
        <color auto="1"/>
      </bottom>
      <diagonal/>
    </border>
  </borders>
  <cellStyleXfs count="9">
    <xf numFmtId="0" fontId="0" fillId="0" borderId="0"/>
    <xf numFmtId="177" fontId="44" fillId="0" borderId="0" applyFont="0" applyFill="0" applyBorder="0" applyAlignment="0" applyProtection="0"/>
    <xf numFmtId="0" fontId="37" fillId="0" borderId="0" applyNumberFormat="0" applyFill="0" applyBorder="0" applyAlignment="0" applyProtection="0">
      <alignment vertical="center"/>
    </xf>
    <xf numFmtId="43" fontId="38" fillId="0" borderId="0" applyFont="0" applyFill="0" applyBorder="0" applyAlignment="0" applyProtection="0">
      <alignment vertical="center"/>
    </xf>
    <xf numFmtId="38" fontId="38" fillId="0" borderId="0" applyFont="0" applyFill="0" applyBorder="0" applyAlignment="0" applyProtection="0"/>
    <xf numFmtId="38" fontId="36" fillId="0" borderId="0" applyFont="0" applyFill="0" applyBorder="0" applyAlignment="0" applyProtection="0"/>
    <xf numFmtId="0" fontId="38" fillId="0" borderId="0">
      <alignment vertical="center"/>
    </xf>
    <xf numFmtId="0" fontId="36" fillId="0" borderId="0">
      <alignment vertical="center"/>
    </xf>
    <xf numFmtId="0" fontId="44" fillId="0" borderId="0"/>
  </cellStyleXfs>
  <cellXfs count="311">
    <xf numFmtId="0" fontId="0" fillId="0" borderId="0" xfId="0"/>
    <xf numFmtId="0" fontId="1" fillId="0" borderId="0" xfId="0" applyFont="1"/>
    <xf numFmtId="0" fontId="2" fillId="0" borderId="0" xfId="0" applyFont="1" applyAlignment="1">
      <alignment vertical="center"/>
    </xf>
    <xf numFmtId="0" fontId="2" fillId="0" borderId="0" xfId="0" applyFont="1"/>
    <xf numFmtId="0" fontId="1" fillId="0" borderId="1" xfId="0" applyFont="1" applyBorder="1" applyAlignment="1">
      <alignment horizontal="center" vertical="center"/>
    </xf>
    <xf numFmtId="0" fontId="10" fillId="0" borderId="0" xfId="6" applyFont="1">
      <alignment vertical="center"/>
    </xf>
    <xf numFmtId="0" fontId="11" fillId="0" borderId="0" xfId="0" applyFont="1"/>
    <xf numFmtId="38" fontId="10" fillId="0" borderId="0" xfId="4" applyFont="1" applyAlignment="1">
      <alignment vertical="center"/>
    </xf>
    <xf numFmtId="0" fontId="10" fillId="0" borderId="0" xfId="6" applyFont="1" applyAlignment="1">
      <alignment horizontal="center" vertical="center"/>
    </xf>
    <xf numFmtId="38" fontId="10" fillId="0" borderId="0" xfId="4" applyFont="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3" fillId="0" borderId="33" xfId="0" applyFont="1" applyBorder="1" applyAlignment="1">
      <alignment horizontal="center" vertical="center"/>
    </xf>
    <xf numFmtId="0" fontId="17" fillId="5" borderId="37" xfId="6" applyFont="1" applyFill="1" applyBorder="1" applyAlignment="1">
      <alignment horizontal="center" vertical="center"/>
    </xf>
    <xf numFmtId="0" fontId="19" fillId="5" borderId="38" xfId="6" applyFont="1" applyFill="1" applyBorder="1" applyAlignment="1">
      <alignment horizontal="center" vertical="center"/>
    </xf>
    <xf numFmtId="0" fontId="19" fillId="5" borderId="1" xfId="6" applyFont="1" applyFill="1" applyBorder="1" applyAlignment="1">
      <alignment horizontal="center" vertical="center"/>
    </xf>
    <xf numFmtId="0" fontId="19" fillId="5" borderId="39" xfId="6" applyFont="1" applyFill="1" applyBorder="1" applyAlignment="1">
      <alignment horizontal="center" vertical="center"/>
    </xf>
    <xf numFmtId="0" fontId="19" fillId="5" borderId="40" xfId="6" applyFont="1" applyFill="1" applyBorder="1" applyAlignment="1">
      <alignment horizontal="center" vertical="center"/>
    </xf>
    <xf numFmtId="0" fontId="19" fillId="5" borderId="41" xfId="6" applyFont="1" applyFill="1" applyBorder="1" applyAlignment="1">
      <alignment horizontal="center" vertical="center"/>
    </xf>
    <xf numFmtId="0" fontId="14" fillId="0" borderId="42" xfId="6" applyFont="1" applyBorder="1" applyAlignment="1">
      <alignment horizontal="center" vertical="center"/>
    </xf>
    <xf numFmtId="38" fontId="14" fillId="0" borderId="43" xfId="4" applyFont="1" applyFill="1" applyBorder="1" applyAlignment="1">
      <alignment horizontal="center" vertical="center"/>
    </xf>
    <xf numFmtId="38" fontId="14" fillId="0" borderId="6" xfId="4" applyFont="1" applyFill="1" applyBorder="1" applyAlignment="1">
      <alignment horizontal="center" vertical="center"/>
    </xf>
    <xf numFmtId="38" fontId="14" fillId="0" borderId="44" xfId="4" applyFont="1" applyFill="1" applyBorder="1" applyAlignment="1">
      <alignment horizontal="center" vertical="center"/>
    </xf>
    <xf numFmtId="38" fontId="14" fillId="0" borderId="45" xfId="4" applyFont="1" applyFill="1" applyBorder="1" applyAlignment="1">
      <alignment horizontal="center" vertical="center"/>
    </xf>
    <xf numFmtId="178" fontId="14" fillId="0" borderId="10" xfId="4" applyNumberFormat="1" applyFont="1" applyFill="1" applyBorder="1" applyAlignment="1">
      <alignment horizontal="center" vertical="center"/>
    </xf>
    <xf numFmtId="178" fontId="14" fillId="0" borderId="11" xfId="4" applyNumberFormat="1" applyFont="1" applyFill="1" applyBorder="1" applyAlignment="1">
      <alignment horizontal="center" vertical="center"/>
    </xf>
    <xf numFmtId="178" fontId="14" fillId="0" borderId="12" xfId="4" applyNumberFormat="1" applyFont="1" applyFill="1" applyBorder="1" applyAlignment="1">
      <alignment horizontal="center" vertical="center"/>
    </xf>
    <xf numFmtId="178" fontId="14" fillId="0" borderId="46" xfId="4" applyNumberFormat="1" applyFont="1" applyFill="1" applyBorder="1" applyAlignment="1">
      <alignment horizontal="center" vertical="center"/>
    </xf>
    <xf numFmtId="178" fontId="20" fillId="0" borderId="47" xfId="6" applyNumberFormat="1" applyFont="1" applyBorder="1" applyAlignment="1">
      <alignment horizontal="center" vertical="center"/>
    </xf>
    <xf numFmtId="0" fontId="14" fillId="0" borderId="48" xfId="6" applyFont="1" applyBorder="1" applyAlignment="1">
      <alignment horizontal="center" vertical="center"/>
    </xf>
    <xf numFmtId="38" fontId="14" fillId="0" borderId="34" xfId="4" applyFont="1" applyFill="1" applyBorder="1" applyAlignment="1">
      <alignment horizontal="center" vertical="center" shrinkToFit="1"/>
    </xf>
    <xf numFmtId="38" fontId="14" fillId="0" borderId="2" xfId="4" applyFont="1" applyFill="1" applyBorder="1" applyAlignment="1">
      <alignment horizontal="center" vertical="center"/>
    </xf>
    <xf numFmtId="38" fontId="14" fillId="0" borderId="3" xfId="4" applyFont="1" applyFill="1" applyBorder="1" applyAlignment="1">
      <alignment horizontal="center" vertical="center"/>
    </xf>
    <xf numFmtId="38" fontId="14" fillId="0" borderId="35" xfId="4" applyFont="1" applyFill="1" applyBorder="1" applyAlignment="1">
      <alignment horizontal="center" vertical="center"/>
    </xf>
    <xf numFmtId="178" fontId="14" fillId="0" borderId="34" xfId="4" applyNumberFormat="1" applyFont="1" applyFill="1" applyBorder="1" applyAlignment="1">
      <alignment horizontal="center" vertical="center" shrinkToFit="1"/>
    </xf>
    <xf numFmtId="178" fontId="14" fillId="0" borderId="2" xfId="4" applyNumberFormat="1" applyFont="1" applyFill="1" applyBorder="1" applyAlignment="1">
      <alignment horizontal="center" vertical="center"/>
    </xf>
    <xf numFmtId="178" fontId="14" fillId="0" borderId="35" xfId="4" applyNumberFormat="1" applyFont="1" applyFill="1" applyBorder="1" applyAlignment="1">
      <alignment horizontal="center" vertical="center"/>
    </xf>
    <xf numFmtId="178" fontId="14" fillId="0" borderId="49" xfId="4" applyNumberFormat="1" applyFont="1" applyFill="1" applyBorder="1" applyAlignment="1">
      <alignment horizontal="center" vertical="center"/>
    </xf>
    <xf numFmtId="38" fontId="14" fillId="0" borderId="34" xfId="4" applyFont="1" applyFill="1" applyBorder="1" applyAlignment="1">
      <alignment horizontal="center" vertical="center"/>
    </xf>
    <xf numFmtId="178" fontId="14" fillId="0" borderId="34" xfId="4" applyNumberFormat="1" applyFont="1" applyFill="1" applyBorder="1" applyAlignment="1">
      <alignment horizontal="center" vertical="center"/>
    </xf>
    <xf numFmtId="178" fontId="14" fillId="0" borderId="43" xfId="4" applyNumberFormat="1" applyFont="1" applyFill="1" applyBorder="1" applyAlignment="1">
      <alignment horizontal="center" vertical="center"/>
    </xf>
    <xf numFmtId="178" fontId="14" fillId="0" borderId="6" xfId="4" applyNumberFormat="1" applyFont="1" applyFill="1" applyBorder="1" applyAlignment="1">
      <alignment horizontal="center" vertical="center"/>
    </xf>
    <xf numFmtId="178" fontId="14" fillId="0" borderId="45" xfId="4" applyNumberFormat="1" applyFont="1" applyFill="1" applyBorder="1" applyAlignment="1">
      <alignment horizontal="center" vertical="center"/>
    </xf>
    <xf numFmtId="0" fontId="15" fillId="0" borderId="15" xfId="6" applyFont="1" applyBorder="1" applyAlignment="1">
      <alignment horizontal="center" vertical="center"/>
    </xf>
    <xf numFmtId="0" fontId="14" fillId="0" borderId="15" xfId="6" applyFont="1" applyBorder="1" applyAlignment="1">
      <alignment horizontal="center" vertical="center"/>
    </xf>
    <xf numFmtId="38" fontId="10" fillId="0" borderId="0" xfId="6" applyNumberFormat="1" applyFont="1" applyAlignment="1">
      <alignment horizontal="center" vertical="center"/>
    </xf>
    <xf numFmtId="38" fontId="15" fillId="0" borderId="0" xfId="0" applyNumberFormat="1" applyFont="1" applyAlignment="1">
      <alignment horizontal="center" vertical="center"/>
    </xf>
    <xf numFmtId="0" fontId="8" fillId="0" borderId="0" xfId="6" applyFont="1" applyAlignment="1">
      <alignment horizontal="left" vertical="center"/>
    </xf>
    <xf numFmtId="0" fontId="22" fillId="0" borderId="0" xfId="6" applyFont="1" applyAlignment="1">
      <alignment horizontal="left" vertical="center"/>
    </xf>
    <xf numFmtId="38" fontId="22" fillId="0" borderId="0" xfId="4" applyFont="1" applyAlignment="1">
      <alignment horizontal="left" vertical="center"/>
    </xf>
    <xf numFmtId="0" fontId="8" fillId="0" borderId="0" xfId="6" applyFont="1" applyAlignment="1">
      <alignment horizontal="center" vertical="center"/>
    </xf>
    <xf numFmtId="38" fontId="8" fillId="0" borderId="0" xfId="4" applyFont="1" applyAlignment="1">
      <alignment horizontal="center" vertical="center"/>
    </xf>
    <xf numFmtId="0" fontId="8" fillId="0" borderId="0" xfId="6" applyFont="1" applyAlignment="1">
      <alignment horizontal="left" vertical="center" wrapText="1"/>
    </xf>
    <xf numFmtId="0" fontId="8" fillId="0" borderId="0" xfId="6" applyFont="1" applyAlignment="1">
      <alignment vertical="center" wrapText="1"/>
    </xf>
    <xf numFmtId="0" fontId="9" fillId="0" borderId="0" xfId="6" applyFont="1" applyAlignment="1">
      <alignment horizontal="center" vertical="center"/>
    </xf>
    <xf numFmtId="0" fontId="9" fillId="0" borderId="0" xfId="6" applyFont="1" applyAlignment="1">
      <alignment horizontal="left" vertical="center"/>
    </xf>
    <xf numFmtId="38" fontId="8" fillId="0" borderId="0" xfId="4" applyFont="1" applyAlignment="1">
      <alignment horizontal="left" vertical="center"/>
    </xf>
    <xf numFmtId="49" fontId="6" fillId="0" borderId="0" xfId="2" applyNumberFormat="1" applyFont="1" applyAlignment="1">
      <alignment horizontal="left" vertical="center"/>
    </xf>
    <xf numFmtId="0" fontId="24" fillId="0" borderId="0" xfId="6" applyFont="1">
      <alignment vertical="center"/>
    </xf>
    <xf numFmtId="14" fontId="25" fillId="0" borderId="15" xfId="0" applyNumberFormat="1" applyFont="1" applyBorder="1" applyAlignment="1">
      <alignment horizontal="center" vertical="center"/>
    </xf>
    <xf numFmtId="14" fontId="25" fillId="0" borderId="17" xfId="0" applyNumberFormat="1"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17" fillId="5" borderId="24" xfId="6" applyFont="1" applyFill="1" applyBorder="1" applyAlignment="1">
      <alignment horizontal="center" vertical="center"/>
    </xf>
    <xf numFmtId="0" fontId="17" fillId="5" borderId="25" xfId="6" applyFont="1" applyFill="1" applyBorder="1" applyAlignment="1">
      <alignment horizontal="center" vertical="center"/>
    </xf>
    <xf numFmtId="0" fontId="17" fillId="5" borderId="57" xfId="6" applyFont="1" applyFill="1" applyBorder="1" applyAlignment="1">
      <alignment horizontal="center" vertical="center"/>
    </xf>
    <xf numFmtId="0" fontId="17" fillId="5" borderId="15" xfId="6" applyFont="1" applyFill="1" applyBorder="1" applyAlignment="1">
      <alignment horizontal="center" vertical="center"/>
    </xf>
    <xf numFmtId="0" fontId="17" fillId="5" borderId="33" xfId="6" applyFont="1" applyFill="1" applyBorder="1" applyAlignment="1">
      <alignment horizontal="center" vertical="center"/>
    </xf>
    <xf numFmtId="0" fontId="17" fillId="5" borderId="26" xfId="6" applyFont="1" applyFill="1" applyBorder="1" applyAlignment="1">
      <alignment horizontal="center" vertical="center"/>
    </xf>
    <xf numFmtId="0" fontId="17" fillId="5" borderId="56" xfId="6" applyFont="1" applyFill="1" applyBorder="1" applyAlignment="1">
      <alignment horizontal="center" vertical="center"/>
    </xf>
    <xf numFmtId="0" fontId="17" fillId="5" borderId="17" xfId="6" applyFont="1" applyFill="1" applyBorder="1" applyAlignment="1">
      <alignment horizontal="center" vertical="center"/>
    </xf>
    <xf numFmtId="0" fontId="8" fillId="0" borderId="46" xfId="0" applyFont="1" applyBorder="1" applyAlignment="1">
      <alignment horizontal="center" vertical="center"/>
    </xf>
    <xf numFmtId="0" fontId="8" fillId="0" borderId="46" xfId="6" applyFont="1" applyBorder="1" applyAlignment="1">
      <alignment horizontal="center" vertical="center"/>
    </xf>
    <xf numFmtId="0" fontId="8" fillId="0" borderId="50" xfId="4" applyNumberFormat="1"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64" xfId="4" applyNumberFormat="1" applyFont="1" applyFill="1" applyBorder="1" applyAlignment="1">
      <alignment horizontal="center" vertical="center"/>
    </xf>
    <xf numFmtId="0" fontId="8" fillId="0" borderId="46" xfId="4" applyNumberFormat="1" applyFont="1" applyFill="1" applyBorder="1" applyAlignment="1">
      <alignment horizontal="center" vertical="center"/>
    </xf>
    <xf numFmtId="0" fontId="8" fillId="0" borderId="27" xfId="4" applyNumberFormat="1" applyFont="1" applyFill="1" applyBorder="1" applyAlignment="1">
      <alignment horizontal="center" vertical="center"/>
    </xf>
    <xf numFmtId="178" fontId="8" fillId="0" borderId="10" xfId="4" applyNumberFormat="1" applyFont="1" applyFill="1" applyBorder="1" applyAlignment="1">
      <alignment horizontal="center" vertical="center"/>
    </xf>
    <xf numFmtId="178" fontId="8" fillId="0" borderId="11" xfId="4" applyNumberFormat="1" applyFont="1" applyFill="1" applyBorder="1" applyAlignment="1">
      <alignment horizontal="center" vertical="center"/>
    </xf>
    <xf numFmtId="178" fontId="8" fillId="0" borderId="12" xfId="4" applyNumberFormat="1" applyFont="1" applyFill="1" applyBorder="1" applyAlignment="1">
      <alignment horizontal="center" vertical="center"/>
    </xf>
    <xf numFmtId="178" fontId="8" fillId="0" borderId="46" xfId="4" applyNumberFormat="1" applyFont="1" applyFill="1" applyBorder="1" applyAlignment="1">
      <alignment horizontal="center" vertical="center"/>
    </xf>
    <xf numFmtId="178" fontId="8" fillId="0" borderId="29" xfId="6" applyNumberFormat="1" applyFont="1" applyBorder="1" applyAlignment="1">
      <alignment horizontal="center" vertical="center"/>
    </xf>
    <xf numFmtId="0" fontId="24" fillId="0" borderId="29" xfId="6" applyFont="1" applyBorder="1" applyAlignment="1">
      <alignment horizontal="center" vertical="center"/>
    </xf>
    <xf numFmtId="0" fontId="8" fillId="0" borderId="65" xfId="0" applyFont="1" applyBorder="1" applyAlignment="1">
      <alignment horizontal="center" vertical="center"/>
    </xf>
    <xf numFmtId="0" fontId="8" fillId="0" borderId="49" xfId="6" applyFont="1" applyBorder="1" applyAlignment="1">
      <alignment horizontal="center" vertical="center"/>
    </xf>
    <xf numFmtId="0" fontId="8" fillId="0" borderId="5" xfId="4" applyNumberFormat="1" applyFont="1" applyFill="1" applyBorder="1" applyAlignment="1">
      <alignment horizontal="center" vertical="center" shrinkToFit="1"/>
    </xf>
    <xf numFmtId="0" fontId="8" fillId="0" borderId="2" xfId="4" applyNumberFormat="1" applyFont="1" applyFill="1" applyBorder="1" applyAlignment="1">
      <alignment horizontal="center" vertical="center"/>
    </xf>
    <xf numFmtId="0" fontId="8" fillId="0" borderId="3" xfId="4" applyNumberFormat="1" applyFont="1" applyFill="1" applyBorder="1" applyAlignment="1">
      <alignment horizontal="center" vertical="center"/>
    </xf>
    <xf numFmtId="0" fontId="8" fillId="0" borderId="49" xfId="4" applyNumberFormat="1" applyFont="1" applyFill="1" applyBorder="1" applyAlignment="1">
      <alignment horizontal="center" vertical="center"/>
    </xf>
    <xf numFmtId="0" fontId="8" fillId="0" borderId="48" xfId="4" applyNumberFormat="1" applyFont="1" applyFill="1" applyBorder="1" applyAlignment="1">
      <alignment horizontal="center" vertical="center" shrinkToFit="1"/>
    </xf>
    <xf numFmtId="178" fontId="8" fillId="0" borderId="34" xfId="4" applyNumberFormat="1" applyFont="1" applyFill="1" applyBorder="1" applyAlignment="1">
      <alignment horizontal="center" vertical="center" shrinkToFit="1"/>
    </xf>
    <xf numFmtId="178" fontId="8" fillId="0" borderId="2" xfId="4" applyNumberFormat="1" applyFont="1" applyFill="1" applyBorder="1" applyAlignment="1">
      <alignment horizontal="center" vertical="center"/>
    </xf>
    <xf numFmtId="178" fontId="8" fillId="0" borderId="35" xfId="4" applyNumberFormat="1" applyFont="1" applyFill="1" applyBorder="1" applyAlignment="1">
      <alignment horizontal="center" vertical="center"/>
    </xf>
    <xf numFmtId="178" fontId="8" fillId="0" borderId="49" xfId="4" applyNumberFormat="1" applyFont="1" applyFill="1" applyBorder="1" applyAlignment="1">
      <alignment horizontal="center" vertical="center"/>
    </xf>
    <xf numFmtId="178" fontId="8" fillId="0" borderId="47" xfId="6" applyNumberFormat="1" applyFont="1" applyBorder="1" applyAlignment="1">
      <alignment horizontal="center" vertical="center"/>
    </xf>
    <xf numFmtId="0" fontId="24" fillId="0" borderId="66" xfId="6" applyFont="1" applyBorder="1" applyAlignment="1">
      <alignment horizontal="center" vertical="center"/>
    </xf>
    <xf numFmtId="0" fontId="8" fillId="0" borderId="48" xfId="4" applyNumberFormat="1" applyFont="1" applyFill="1" applyBorder="1" applyAlignment="1">
      <alignment horizontal="center" vertical="center"/>
    </xf>
    <xf numFmtId="178" fontId="8" fillId="0" borderId="34" xfId="4" applyNumberFormat="1" applyFont="1" applyFill="1" applyBorder="1" applyAlignment="1">
      <alignment horizontal="center" vertical="center"/>
    </xf>
    <xf numFmtId="0" fontId="8" fillId="0" borderId="65" xfId="6" applyFont="1" applyBorder="1" applyAlignment="1">
      <alignment horizontal="center" vertical="center"/>
    </xf>
    <xf numFmtId="0" fontId="8" fillId="0" borderId="42" xfId="4" applyNumberFormat="1" applyFont="1" applyFill="1" applyBorder="1" applyAlignment="1">
      <alignment horizontal="center" vertical="center"/>
    </xf>
    <xf numFmtId="178" fontId="8" fillId="0" borderId="43" xfId="4" applyNumberFormat="1" applyFont="1" applyFill="1" applyBorder="1" applyAlignment="1">
      <alignment horizontal="center" vertical="center"/>
    </xf>
    <xf numFmtId="178" fontId="8" fillId="0" borderId="6" xfId="4" applyNumberFormat="1" applyFont="1" applyFill="1" applyBorder="1" applyAlignment="1">
      <alignment horizontal="center" vertical="center"/>
    </xf>
    <xf numFmtId="178" fontId="8" fillId="0" borderId="45" xfId="4" applyNumberFormat="1" applyFont="1" applyFill="1" applyBorder="1" applyAlignment="1">
      <alignment horizontal="center" vertical="center"/>
    </xf>
    <xf numFmtId="0" fontId="8" fillId="0" borderId="5" xfId="4" applyNumberFormat="1" applyFont="1" applyFill="1" applyBorder="1" applyAlignment="1">
      <alignment horizontal="center" vertical="center"/>
    </xf>
    <xf numFmtId="0" fontId="8" fillId="0" borderId="41" xfId="4" applyNumberFormat="1" applyFont="1" applyFill="1" applyBorder="1" applyAlignment="1">
      <alignment horizontal="center" vertical="center"/>
    </xf>
    <xf numFmtId="0" fontId="8" fillId="0" borderId="1" xfId="4" applyNumberFormat="1" applyFont="1" applyFill="1" applyBorder="1" applyAlignment="1">
      <alignment horizontal="center" vertical="center"/>
    </xf>
    <xf numFmtId="0" fontId="8" fillId="0" borderId="39" xfId="4" applyNumberFormat="1" applyFont="1" applyFill="1" applyBorder="1" applyAlignment="1">
      <alignment horizontal="center" vertical="center"/>
    </xf>
    <xf numFmtId="0" fontId="8" fillId="0" borderId="63" xfId="4" applyNumberFormat="1" applyFont="1" applyFill="1" applyBorder="1" applyAlignment="1">
      <alignment horizontal="center" vertical="center"/>
    </xf>
    <xf numFmtId="0" fontId="8" fillId="0" borderId="67" xfId="4" applyNumberFormat="1" applyFont="1" applyFill="1" applyBorder="1" applyAlignment="1">
      <alignment horizontal="center" vertical="center"/>
    </xf>
    <xf numFmtId="0" fontId="24" fillId="0" borderId="23" xfId="6" applyFont="1" applyBorder="1" applyAlignment="1">
      <alignment horizontal="center" vertical="center"/>
    </xf>
    <xf numFmtId="0" fontId="1" fillId="0" borderId="15" xfId="6" applyFont="1" applyBorder="1" applyAlignment="1">
      <alignment horizontal="center" vertical="center"/>
    </xf>
    <xf numFmtId="178" fontId="8" fillId="0" borderId="15" xfId="6" applyNumberFormat="1" applyFont="1" applyBorder="1" applyAlignment="1">
      <alignment horizontal="center" vertical="center"/>
    </xf>
    <xf numFmtId="0" fontId="15" fillId="0" borderId="17" xfId="6" applyFont="1" applyBorder="1" applyAlignment="1">
      <alignment horizontal="center" vertical="center"/>
    </xf>
    <xf numFmtId="0" fontId="8" fillId="0" borderId="55" xfId="4" applyNumberFormat="1" applyFont="1" applyFill="1" applyBorder="1" applyAlignment="1">
      <alignment horizontal="center" vertical="center"/>
    </xf>
    <xf numFmtId="0" fontId="1" fillId="0" borderId="22" xfId="0" applyFont="1" applyBorder="1" applyAlignment="1">
      <alignment horizontal="center" vertical="center" wrapText="1"/>
    </xf>
    <xf numFmtId="0" fontId="8" fillId="0" borderId="15" xfId="6" applyFont="1" applyBorder="1" applyAlignment="1">
      <alignment horizontal="center" vertical="center"/>
    </xf>
    <xf numFmtId="0" fontId="8" fillId="0" borderId="33" xfId="4" applyNumberFormat="1" applyFont="1" applyFill="1" applyBorder="1" applyAlignment="1">
      <alignment horizontal="center" vertical="center"/>
    </xf>
    <xf numFmtId="0" fontId="1" fillId="0" borderId="15" xfId="0" applyFont="1" applyBorder="1" applyAlignment="1">
      <alignment horizontal="center" vertical="center" wrapText="1"/>
    </xf>
    <xf numFmtId="0" fontId="24" fillId="0" borderId="17" xfId="6" applyFont="1" applyBorder="1" applyAlignment="1">
      <alignment horizontal="center" vertical="center"/>
    </xf>
    <xf numFmtId="0" fontId="31" fillId="0" borderId="0" xfId="6" applyFont="1" applyAlignment="1">
      <alignment horizontal="center" vertical="center"/>
    </xf>
    <xf numFmtId="38" fontId="9" fillId="0" borderId="0" xfId="4" applyFont="1" applyFill="1" applyBorder="1" applyAlignment="1">
      <alignment horizontal="center" vertical="center"/>
    </xf>
    <xf numFmtId="38" fontId="27" fillId="0" borderId="0" xfId="6" applyNumberFormat="1" applyFont="1" applyAlignment="1">
      <alignment horizontal="center" vertical="center"/>
    </xf>
    <xf numFmtId="38" fontId="27" fillId="0" borderId="0" xfId="4" applyFont="1" applyAlignment="1">
      <alignment horizontal="center" vertical="center"/>
    </xf>
    <xf numFmtId="0" fontId="26" fillId="0" borderId="0" xfId="6" applyFont="1" applyAlignment="1">
      <alignment horizontal="center" vertical="center"/>
    </xf>
    <xf numFmtId="0" fontId="26" fillId="0" borderId="0" xfId="6" applyFont="1">
      <alignment vertical="center"/>
    </xf>
    <xf numFmtId="38" fontId="27" fillId="0" borderId="0" xfId="4" applyFont="1" applyAlignment="1">
      <alignment vertical="center"/>
    </xf>
    <xf numFmtId="49" fontId="33" fillId="0" borderId="0" xfId="2" applyNumberFormat="1" applyFont="1" applyAlignment="1">
      <alignment horizontal="center" vertical="center"/>
    </xf>
    <xf numFmtId="38" fontId="26" fillId="0" borderId="0" xfId="4" applyFont="1" applyAlignment="1">
      <alignment vertical="center"/>
    </xf>
    <xf numFmtId="49" fontId="34" fillId="0" borderId="0" xfId="2" applyNumberFormat="1" applyFont="1" applyAlignment="1">
      <alignment horizontal="center" vertical="center"/>
    </xf>
    <xf numFmtId="0" fontId="8" fillId="0" borderId="0" xfId="6" applyFont="1">
      <alignment vertical="center"/>
    </xf>
    <xf numFmtId="49" fontId="35" fillId="0" borderId="0" xfId="2" applyNumberFormat="1" applyFont="1" applyAlignment="1">
      <alignment horizontal="center" vertical="center"/>
    </xf>
    <xf numFmtId="0" fontId="22" fillId="0" borderId="0" xfId="6" applyFont="1">
      <alignment vertical="center"/>
    </xf>
    <xf numFmtId="38" fontId="22" fillId="0" borderId="0" xfId="4" applyFont="1" applyAlignment="1">
      <alignment vertical="center"/>
    </xf>
    <xf numFmtId="0" fontId="24" fillId="0" borderId="0" xfId="6" applyFont="1" applyAlignment="1">
      <alignment horizontal="center" vertical="center"/>
    </xf>
    <xf numFmtId="0" fontId="10" fillId="0" borderId="0" xfId="6" applyFont="1" applyAlignment="1">
      <alignment horizontal="center" vertical="center"/>
    </xf>
    <xf numFmtId="0" fontId="12" fillId="0" borderId="0" xfId="6" applyFont="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49" fontId="26" fillId="0" borderId="24" xfId="2" applyNumberFormat="1" applyFont="1" applyBorder="1" applyAlignment="1">
      <alignment horizontal="center" vertical="center"/>
    </xf>
    <xf numFmtId="49" fontId="26" fillId="0" borderId="25" xfId="2" applyNumberFormat="1" applyFont="1" applyBorder="1" applyAlignment="1">
      <alignment horizontal="center" vertical="center"/>
    </xf>
    <xf numFmtId="49" fontId="26" fillId="0" borderId="25" xfId="2" applyNumberFormat="1" applyFont="1" applyFill="1" applyBorder="1" applyAlignment="1" applyProtection="1">
      <alignment horizontal="center" vertical="center"/>
    </xf>
    <xf numFmtId="49" fontId="26" fillId="0" borderId="26" xfId="2" applyNumberFormat="1" applyFont="1" applyBorder="1" applyAlignment="1">
      <alignment horizontal="center" vertical="center"/>
    </xf>
    <xf numFmtId="0" fontId="15" fillId="0" borderId="33" xfId="0" applyFont="1" applyBorder="1" applyAlignment="1">
      <alignment horizontal="center" vertical="center"/>
    </xf>
    <xf numFmtId="0" fontId="15" fillId="0" borderId="17"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15" fillId="0" borderId="55" xfId="0" applyFont="1" applyBorder="1" applyAlignment="1">
      <alignment horizontal="center" vertical="center"/>
    </xf>
    <xf numFmtId="0" fontId="15" fillId="0" borderId="21" xfId="0" applyFont="1" applyBorder="1" applyAlignment="1">
      <alignment horizontal="center" vertical="center"/>
    </xf>
    <xf numFmtId="0" fontId="25" fillId="0" borderId="33"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left" vertical="center"/>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61" xfId="0" applyFont="1" applyBorder="1" applyAlignment="1">
      <alignment horizontal="center" vertical="center"/>
    </xf>
    <xf numFmtId="0" fontId="25" fillId="0" borderId="16" xfId="0" applyFont="1" applyBorder="1" applyAlignment="1">
      <alignment horizontal="center" vertical="center"/>
    </xf>
    <xf numFmtId="0" fontId="25" fillId="0" borderId="57" xfId="0" applyFont="1" applyBorder="1" applyAlignment="1">
      <alignment horizontal="center" vertical="center"/>
    </xf>
    <xf numFmtId="0" fontId="25" fillId="0" borderId="17"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49" fontId="29" fillId="6" borderId="24" xfId="2" applyNumberFormat="1" applyFont="1" applyFill="1" applyBorder="1" applyAlignment="1">
      <alignment horizontal="center" vertical="center"/>
    </xf>
    <xf numFmtId="49" fontId="29" fillId="6" borderId="25" xfId="2" applyNumberFormat="1" applyFont="1" applyFill="1" applyBorder="1" applyAlignment="1">
      <alignment horizontal="center" vertical="center"/>
    </xf>
    <xf numFmtId="49" fontId="29" fillId="6" borderId="26" xfId="2" applyNumberFormat="1" applyFont="1" applyFill="1" applyBorder="1" applyAlignment="1">
      <alignment horizontal="center" vertical="center"/>
    </xf>
    <xf numFmtId="49" fontId="29" fillId="6" borderId="16" xfId="2" applyNumberFormat="1" applyFont="1" applyFill="1" applyBorder="1" applyAlignment="1" applyProtection="1">
      <alignment horizontal="center" vertical="center"/>
    </xf>
    <xf numFmtId="0" fontId="30" fillId="5" borderId="24" xfId="6" applyFont="1" applyFill="1" applyBorder="1" applyAlignment="1">
      <alignment horizontal="center" vertical="center"/>
    </xf>
    <xf numFmtId="0" fontId="30" fillId="5" borderId="25" xfId="6" applyFont="1" applyFill="1" applyBorder="1" applyAlignment="1">
      <alignment horizontal="center" vertical="center"/>
    </xf>
    <xf numFmtId="0" fontId="30" fillId="5" borderId="26" xfId="6" applyFont="1" applyFill="1" applyBorder="1" applyAlignment="1">
      <alignment horizontal="center" vertical="center"/>
    </xf>
    <xf numFmtId="0" fontId="1" fillId="0" borderId="24" xfId="4" applyNumberFormat="1" applyFont="1" applyFill="1" applyBorder="1" applyAlignment="1">
      <alignment horizontal="center" vertical="center"/>
    </xf>
    <xf numFmtId="0" fontId="1" fillId="0" borderId="25" xfId="4" applyNumberFormat="1" applyFont="1" applyFill="1" applyBorder="1" applyAlignment="1">
      <alignment horizontal="center" vertical="center"/>
    </xf>
    <xf numFmtId="0" fontId="1" fillId="0" borderId="57" xfId="4" applyNumberFormat="1" applyFont="1" applyFill="1" applyBorder="1" applyAlignment="1">
      <alignment horizontal="center" vertical="center"/>
    </xf>
    <xf numFmtId="0" fontId="1" fillId="0" borderId="15" xfId="4" applyNumberFormat="1" applyFont="1" applyFill="1" applyBorder="1" applyAlignment="1">
      <alignment horizontal="center" vertical="center"/>
    </xf>
    <xf numFmtId="179" fontId="1" fillId="0" borderId="24" xfId="0" applyNumberFormat="1" applyFont="1" applyBorder="1" applyAlignment="1">
      <alignment horizontal="center" vertical="center" wrapText="1"/>
    </xf>
    <xf numFmtId="179" fontId="1" fillId="0" borderId="25" xfId="0" applyNumberFormat="1" applyFont="1" applyBorder="1" applyAlignment="1">
      <alignment horizontal="center" vertical="center"/>
    </xf>
    <xf numFmtId="179" fontId="1" fillId="0" borderId="57" xfId="0" applyNumberFormat="1" applyFont="1" applyBorder="1" applyAlignment="1">
      <alignment horizontal="center" vertical="center"/>
    </xf>
    <xf numFmtId="0" fontId="8" fillId="0" borderId="59" xfId="4" applyNumberFormat="1" applyFont="1" applyFill="1" applyBorder="1" applyAlignment="1">
      <alignment horizontal="center" vertical="center"/>
    </xf>
    <xf numFmtId="0" fontId="8" fillId="0" borderId="60" xfId="4" applyNumberFormat="1" applyFont="1" applyFill="1" applyBorder="1" applyAlignment="1">
      <alignment horizontal="center" vertical="center"/>
    </xf>
    <xf numFmtId="0" fontId="8" fillId="0" borderId="68" xfId="4" applyNumberFormat="1" applyFont="1" applyFill="1" applyBorder="1" applyAlignment="1">
      <alignment horizontal="center" vertical="center"/>
    </xf>
    <xf numFmtId="179" fontId="1" fillId="0" borderId="56" xfId="0" applyNumberFormat="1" applyFont="1" applyBorder="1" applyAlignment="1">
      <alignment horizontal="center" vertical="center" wrapText="1"/>
    </xf>
    <xf numFmtId="0" fontId="29" fillId="6" borderId="55" xfId="0" applyFont="1" applyFill="1" applyBorder="1" applyAlignment="1">
      <alignment horizontal="center" vertical="center"/>
    </xf>
    <xf numFmtId="0" fontId="29" fillId="6" borderId="9" xfId="0" applyFont="1" applyFill="1" applyBorder="1" applyAlignment="1">
      <alignment horizontal="center" vertical="center"/>
    </xf>
    <xf numFmtId="177" fontId="32" fillId="6" borderId="22" xfId="1" applyFont="1" applyFill="1" applyBorder="1" applyAlignment="1">
      <alignment horizontal="center" vertical="center"/>
    </xf>
    <xf numFmtId="177" fontId="32" fillId="6" borderId="21" xfId="1" applyFont="1" applyFill="1" applyBorder="1" applyAlignment="1" applyProtection="1">
      <alignment horizontal="center" vertical="center"/>
    </xf>
    <xf numFmtId="38" fontId="26" fillId="0" borderId="0" xfId="6" applyNumberFormat="1" applyFont="1" applyAlignment="1">
      <alignment horizontal="center" vertical="center"/>
    </xf>
    <xf numFmtId="38" fontId="27" fillId="0" borderId="0" xfId="4" applyFont="1" applyAlignment="1">
      <alignment horizontal="center" vertical="center"/>
    </xf>
    <xf numFmtId="0" fontId="26" fillId="0" borderId="0" xfId="6" applyFont="1" applyAlignment="1">
      <alignment horizontal="center" vertical="center"/>
    </xf>
    <xf numFmtId="38" fontId="26" fillId="0" borderId="0" xfId="4" applyFont="1" applyAlignment="1">
      <alignment horizontal="center" vertical="center"/>
    </xf>
    <xf numFmtId="0" fontId="26" fillId="0" borderId="0" xfId="6" applyFont="1" applyAlignment="1">
      <alignment horizontal="center" vertical="center" wrapText="1"/>
    </xf>
    <xf numFmtId="0" fontId="27" fillId="0" borderId="0" xfId="6" applyFont="1" applyAlignment="1">
      <alignment horizontal="center" vertical="center"/>
    </xf>
    <xf numFmtId="49" fontId="33" fillId="0" borderId="0" xfId="2" applyNumberFormat="1" applyFont="1" applyAlignment="1">
      <alignment horizontal="center" vertical="center"/>
    </xf>
    <xf numFmtId="0" fontId="8" fillId="0" borderId="0" xfId="6" applyFont="1" applyAlignment="1">
      <alignment horizontal="center" vertical="center" wrapText="1"/>
    </xf>
    <xf numFmtId="0" fontId="8" fillId="0" borderId="0" xfId="6" applyFont="1" applyAlignment="1">
      <alignment horizontal="center" vertical="center"/>
    </xf>
    <xf numFmtId="0" fontId="25" fillId="0" borderId="46" xfId="0" applyFont="1" applyBorder="1" applyAlignment="1">
      <alignment horizontal="center" vertical="center"/>
    </xf>
    <xf numFmtId="0" fontId="25" fillId="0" borderId="49" xfId="0" applyFont="1" applyBorder="1" applyAlignment="1">
      <alignment horizontal="center" vertical="center"/>
    </xf>
    <xf numFmtId="0" fontId="25" fillId="0" borderId="62" xfId="0" applyFont="1" applyBorder="1" applyAlignment="1">
      <alignment horizontal="center" vertical="center"/>
    </xf>
    <xf numFmtId="0" fontId="28" fillId="5" borderId="46" xfId="6" applyFont="1" applyFill="1" applyBorder="1" applyAlignment="1">
      <alignment horizontal="center" vertical="center"/>
    </xf>
    <xf numFmtId="0" fontId="28" fillId="5" borderId="63" xfId="6" applyFont="1" applyFill="1" applyBorder="1" applyAlignment="1">
      <alignment horizontal="center" vertical="center"/>
    </xf>
    <xf numFmtId="0" fontId="25" fillId="0" borderId="58" xfId="0" applyFont="1" applyBorder="1" applyAlignment="1">
      <alignment horizontal="center" vertical="center"/>
    </xf>
    <xf numFmtId="0" fontId="25" fillId="0" borderId="6" xfId="0" applyFont="1" applyBorder="1" applyAlignment="1">
      <alignment horizontal="center" vertical="center"/>
    </xf>
    <xf numFmtId="0" fontId="25" fillId="0" borderId="45" xfId="0" applyFont="1" applyBorder="1" applyAlignment="1">
      <alignment horizontal="center" vertical="center"/>
    </xf>
    <xf numFmtId="0" fontId="25" fillId="0" borderId="41" xfId="0" applyFont="1" applyBorder="1" applyAlignment="1">
      <alignment horizontal="center" vertical="center"/>
    </xf>
    <xf numFmtId="0" fontId="25" fillId="0" borderId="1" xfId="0" applyFont="1" applyBorder="1" applyAlignment="1">
      <alignment horizontal="center" vertical="center"/>
    </xf>
    <xf numFmtId="0" fontId="25" fillId="0" borderId="40"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43" xfId="0" applyFont="1" applyBorder="1" applyAlignment="1">
      <alignment horizontal="center" vertical="center"/>
    </xf>
    <xf numFmtId="0" fontId="25" fillId="0" borderId="34" xfId="0" applyFont="1" applyBorder="1" applyAlignment="1">
      <alignment horizontal="center" vertical="center"/>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12" fillId="0" borderId="9" xfId="6" applyFont="1" applyBorder="1" applyAlignment="1">
      <alignment horizontal="center" vertical="center"/>
    </xf>
    <xf numFmtId="14" fontId="13" fillId="0" borderId="16"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wrapText="1"/>
    </xf>
    <xf numFmtId="0" fontId="13"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49" fontId="14" fillId="0" borderId="16" xfId="2" applyNumberFormat="1" applyFont="1" applyBorder="1" applyAlignment="1">
      <alignment horizontal="center" vertical="center"/>
    </xf>
    <xf numFmtId="49" fontId="14" fillId="0" borderId="17" xfId="2" applyNumberFormat="1"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49" fontId="16" fillId="0" borderId="16" xfId="2" applyNumberFormat="1" applyFont="1" applyBorder="1" applyAlignment="1">
      <alignment horizontal="center" vertical="center"/>
    </xf>
    <xf numFmtId="49" fontId="16" fillId="0" borderId="17" xfId="2" applyNumberFormat="1"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3" fillId="0" borderId="33"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 fillId="0" borderId="33"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3"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9" fontId="18" fillId="6" borderId="27" xfId="2" applyNumberFormat="1" applyFont="1" applyFill="1" applyBorder="1" applyAlignment="1">
      <alignment horizontal="center" vertical="center" wrapText="1"/>
    </xf>
    <xf numFmtId="49" fontId="18" fillId="6" borderId="28" xfId="2" applyNumberFormat="1" applyFont="1" applyFill="1" applyBorder="1" applyAlignment="1">
      <alignment horizontal="center" vertical="center" wrapText="1"/>
    </xf>
    <xf numFmtId="49" fontId="18" fillId="6" borderId="29" xfId="2" applyNumberFormat="1" applyFont="1" applyFill="1" applyBorder="1" applyAlignment="1">
      <alignment horizontal="center" vertical="center" wrapText="1"/>
    </xf>
    <xf numFmtId="0" fontId="19" fillId="5" borderId="28" xfId="6" applyFont="1" applyFill="1" applyBorder="1" applyAlignment="1">
      <alignment horizontal="center" vertical="center"/>
    </xf>
    <xf numFmtId="0" fontId="19" fillId="5" borderId="29" xfId="6" applyFont="1" applyFill="1" applyBorder="1" applyAlignment="1">
      <alignment horizontal="center" vertical="center"/>
    </xf>
    <xf numFmtId="178" fontId="15" fillId="0" borderId="24" xfId="4" applyNumberFormat="1" applyFont="1" applyFill="1" applyBorder="1" applyAlignment="1">
      <alignment horizontal="center" vertical="center"/>
    </xf>
    <xf numFmtId="178" fontId="15" fillId="0" borderId="25" xfId="4" applyNumberFormat="1" applyFont="1" applyFill="1" applyBorder="1" applyAlignment="1">
      <alignment horizontal="center" vertical="center"/>
    </xf>
    <xf numFmtId="178" fontId="15" fillId="0" borderId="26" xfId="4" applyNumberFormat="1" applyFont="1" applyFill="1" applyBorder="1" applyAlignment="1">
      <alignment horizontal="center" vertical="center"/>
    </xf>
    <xf numFmtId="178" fontId="15" fillId="0" borderId="24" xfId="4" applyNumberFormat="1" applyFont="1" applyFill="1" applyBorder="1" applyAlignment="1">
      <alignment horizontal="center" vertical="center" wrapText="1"/>
    </xf>
    <xf numFmtId="178" fontId="15" fillId="0" borderId="15" xfId="4" applyNumberFormat="1" applyFont="1" applyFill="1" applyBorder="1" applyAlignment="1">
      <alignment horizontal="center" vertical="center"/>
    </xf>
    <xf numFmtId="0" fontId="18" fillId="6" borderId="33"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7" xfId="0" applyFont="1" applyFill="1" applyBorder="1" applyAlignment="1">
      <alignment horizontal="center" vertical="center"/>
    </xf>
    <xf numFmtId="177" fontId="21" fillId="6" borderId="16" xfId="1" applyFont="1" applyFill="1" applyBorder="1" applyAlignment="1">
      <alignment horizontal="center" vertical="center"/>
    </xf>
    <xf numFmtId="177" fontId="21" fillId="6" borderId="17" xfId="1" applyFont="1" applyFill="1" applyBorder="1" applyAlignment="1">
      <alignment horizontal="center" vertical="center"/>
    </xf>
    <xf numFmtId="0" fontId="8" fillId="0" borderId="0" xfId="6" applyFont="1" applyAlignment="1">
      <alignment horizontal="left" vertical="center"/>
    </xf>
    <xf numFmtId="38" fontId="9" fillId="0" borderId="0" xfId="4" applyFont="1" applyBorder="1" applyAlignment="1">
      <alignment horizontal="center" vertical="center"/>
    </xf>
    <xf numFmtId="38" fontId="9" fillId="0" borderId="0" xfId="4" applyFont="1" applyAlignment="1">
      <alignment horizontal="center" vertical="center"/>
    </xf>
    <xf numFmtId="38" fontId="9" fillId="0" borderId="0" xfId="4" applyFont="1" applyFill="1" applyBorder="1" applyAlignment="1" applyProtection="1">
      <alignment horizontal="center" vertical="center"/>
    </xf>
    <xf numFmtId="38" fontId="8" fillId="0" borderId="0" xfId="4" applyFont="1" applyAlignment="1">
      <alignment horizontal="center" vertical="center"/>
    </xf>
    <xf numFmtId="38" fontId="8" fillId="0" borderId="0" xfId="4" applyFont="1" applyFill="1" applyBorder="1" applyAlignment="1" applyProtection="1">
      <alignment horizontal="center" vertical="center"/>
    </xf>
    <xf numFmtId="0" fontId="9" fillId="0" borderId="0" xfId="6" applyFont="1" applyAlignment="1">
      <alignment horizontal="center" vertical="center"/>
    </xf>
    <xf numFmtId="49" fontId="6" fillId="0" borderId="0" xfId="2" applyNumberFormat="1" applyFont="1" applyAlignment="1">
      <alignment horizontal="center" vertical="center"/>
    </xf>
    <xf numFmtId="0" fontId="23" fillId="0" borderId="0" xfId="6" applyFont="1" applyAlignment="1">
      <alignment horizontal="center" vertical="center"/>
    </xf>
    <xf numFmtId="0" fontId="1" fillId="0" borderId="36" xfId="0" applyFont="1" applyBorder="1" applyAlignment="1">
      <alignment horizontal="center" vertical="center"/>
    </xf>
    <xf numFmtId="0" fontId="1" fillId="0" borderId="22" xfId="0" applyFont="1" applyBorder="1" applyAlignment="1">
      <alignment horizontal="center" vertical="center"/>
    </xf>
    <xf numFmtId="0" fontId="17" fillId="5" borderId="37" xfId="6" applyFont="1" applyFill="1" applyBorder="1" applyAlignment="1">
      <alignment horizontal="center" vertical="center"/>
    </xf>
    <xf numFmtId="0" fontId="17" fillId="5" borderId="22" xfId="6"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3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9" xfId="0" applyFont="1" applyBorder="1" applyAlignment="1">
      <alignment horizontal="center" vertical="center"/>
    </xf>
    <xf numFmtId="0" fontId="13" fillId="0" borderId="2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5" fillId="3" borderId="0" xfId="2" applyFont="1" applyFill="1" applyAlignment="1">
      <alignment horizontal="center" vertical="center"/>
    </xf>
    <xf numFmtId="0" fontId="6" fillId="3" borderId="0" xfId="2" applyFont="1" applyFill="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9" fillId="4" borderId="0" xfId="0" applyFont="1" applyFill="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48" fillId="4" borderId="0" xfId="0" applyFont="1" applyFill="1" applyAlignment="1">
      <alignment horizontal="center" vertical="center"/>
    </xf>
    <xf numFmtId="0" fontId="48" fillId="4" borderId="0" xfId="0" applyFont="1" applyFill="1" applyAlignment="1">
      <alignment horizontal="left" vertical="center" wrapText="1"/>
    </xf>
    <xf numFmtId="0" fontId="9" fillId="4" borderId="0" xfId="0" applyFont="1" applyFill="1" applyAlignment="1">
      <alignment horizontal="left" vertical="center" wrapText="1"/>
    </xf>
  </cellXfs>
  <cellStyles count="9">
    <cellStyle name="カンマ 2" xfId="3" xr:uid="{00000000-0005-0000-0000-000031000000}"/>
    <cellStyle name="ハイパーリンク" xfId="2" builtinId="8"/>
    <cellStyle name="桁区切り [0] 2" xfId="4" xr:uid="{00000000-0005-0000-0000-000032000000}"/>
    <cellStyle name="桁区切り [0] 3" xfId="5" xr:uid="{00000000-0005-0000-0000-000033000000}"/>
    <cellStyle name="通貨" xfId="1" builtinId="7"/>
    <cellStyle name="標準" xfId="0" builtinId="0"/>
    <cellStyle name="標準 2" xfId="6" xr:uid="{00000000-0005-0000-0000-000034000000}"/>
    <cellStyle name="標準 3" xfId="7" xr:uid="{00000000-0005-0000-0000-000035000000}"/>
    <cellStyle name="標準 4" xfId="8" xr:uid="{00000000-0005-0000-0000-000036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26035</xdr:rowOff>
    </xdr:from>
    <xdr:to>
      <xdr:col>9</xdr:col>
      <xdr:colOff>895985</xdr:colOff>
      <xdr:row>0</xdr:row>
      <xdr:rowOff>1256665</xdr:rowOff>
    </xdr:to>
    <xdr:pic>
      <xdr:nvPicPr>
        <xdr:cNvPr id="2" name="图片 1" descr="抠字水印">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4163675" y="26035"/>
          <a:ext cx="4344035" cy="1230630"/>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1784350</xdr:colOff>
      <xdr:row>55</xdr:row>
      <xdr:rowOff>177800</xdr:rowOff>
    </xdr:from>
    <xdr:to>
      <xdr:col>12</xdr:col>
      <xdr:colOff>3444875</xdr:colOff>
      <xdr:row>57</xdr:row>
      <xdr:rowOff>135890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4568150" y="43103800"/>
          <a:ext cx="1660525" cy="1482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172720</xdr:colOff>
      <xdr:row>0</xdr:row>
      <xdr:rowOff>62230</xdr:rowOff>
    </xdr:from>
    <xdr:to>
      <xdr:col>6</xdr:col>
      <xdr:colOff>290830</xdr:colOff>
      <xdr:row>1</xdr:row>
      <xdr:rowOff>48260</xdr:rowOff>
    </xdr:to>
    <xdr:pic>
      <xdr:nvPicPr>
        <xdr:cNvPr id="2" name="图片 1" descr="抠字水印">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1259820" y="62230"/>
          <a:ext cx="4404360" cy="1256030"/>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165735</xdr:colOff>
      <xdr:row>26</xdr:row>
      <xdr:rowOff>38100</xdr:rowOff>
    </xdr:from>
    <xdr:to>
      <xdr:col>10</xdr:col>
      <xdr:colOff>1282065</xdr:colOff>
      <xdr:row>28</xdr:row>
      <xdr:rowOff>148590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4111585" y="13246100"/>
          <a:ext cx="1116330" cy="999490"/>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k0akyiCjvBm2CgO27PKBkaNMIILZvT6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opLeftCell="A55" zoomScale="25" zoomScaleNormal="25" zoomScalePageLayoutView="110" workbookViewId="0">
      <selection activeCell="K56" sqref="K56:L57"/>
    </sheetView>
  </sheetViews>
  <sheetFormatPr defaultColWidth="7.69140625" defaultRowHeight="30"/>
  <cols>
    <col min="1" max="1" width="60.53515625" style="58" customWidth="1"/>
    <col min="2" max="2" width="20.53515625" style="5" customWidth="1"/>
    <col min="3" max="3" width="15.53515625" style="5" customWidth="1"/>
    <col min="4" max="5" width="15.53515625" style="7" customWidth="1"/>
    <col min="6" max="6" width="20.53515625" style="7" customWidth="1"/>
    <col min="7" max="8" width="20.53515625" style="5" customWidth="1"/>
    <col min="9" max="11" width="20.53515625" style="7" customWidth="1"/>
    <col min="12" max="12" width="20.53515625" style="5" customWidth="1"/>
    <col min="13" max="13" width="60.53515625" style="5" customWidth="1"/>
    <col min="14" max="16384" width="7.69140625" style="5"/>
  </cols>
  <sheetData>
    <row r="1" spans="1:13" s="8" customFormat="1" ht="100" customHeight="1">
      <c r="A1" s="134"/>
      <c r="B1" s="135"/>
      <c r="C1" s="135"/>
      <c r="D1" s="135"/>
      <c r="E1" s="135"/>
      <c r="F1" s="135"/>
      <c r="G1" s="135"/>
      <c r="H1" s="135"/>
      <c r="I1" s="135"/>
      <c r="J1" s="135"/>
      <c r="K1" s="135"/>
      <c r="L1" s="135"/>
      <c r="M1" s="135"/>
    </row>
    <row r="2" spans="1:13" ht="100" customHeight="1">
      <c r="A2" s="136" t="s">
        <v>0</v>
      </c>
      <c r="B2" s="136"/>
      <c r="C2" s="136"/>
      <c r="D2" s="136"/>
      <c r="E2" s="136"/>
      <c r="F2" s="136"/>
      <c r="G2" s="136"/>
      <c r="H2" s="136"/>
      <c r="I2" s="136"/>
      <c r="J2" s="136"/>
      <c r="K2" s="136"/>
      <c r="L2" s="136"/>
      <c r="M2" s="136"/>
    </row>
    <row r="3" spans="1:13" ht="60" customHeight="1">
      <c r="A3" s="208" t="s">
        <v>1</v>
      </c>
      <c r="B3" s="209"/>
      <c r="C3" s="210"/>
      <c r="D3" s="218"/>
      <c r="E3" s="209"/>
      <c r="F3" s="209"/>
      <c r="G3" s="209"/>
      <c r="H3" s="209"/>
      <c r="I3" s="209"/>
      <c r="J3" s="209"/>
      <c r="K3" s="210"/>
      <c r="L3" s="59" t="s">
        <v>2</v>
      </c>
      <c r="M3" s="60"/>
    </row>
    <row r="4" spans="1:13" ht="60" customHeight="1">
      <c r="A4" s="211"/>
      <c r="B4" s="212"/>
      <c r="C4" s="213"/>
      <c r="D4" s="219"/>
      <c r="E4" s="212"/>
      <c r="F4" s="212"/>
      <c r="G4" s="212"/>
      <c r="H4" s="212"/>
      <c r="I4" s="212"/>
      <c r="J4" s="212"/>
      <c r="K4" s="213"/>
      <c r="L4" s="61" t="s">
        <v>3</v>
      </c>
      <c r="M4" s="62"/>
    </row>
    <row r="5" spans="1:13" ht="60" customHeight="1">
      <c r="A5" s="137" t="s">
        <v>4</v>
      </c>
      <c r="B5" s="138"/>
      <c r="C5" s="139"/>
      <c r="D5" s="140"/>
      <c r="E5" s="141"/>
      <c r="F5" s="141"/>
      <c r="G5" s="141"/>
      <c r="H5" s="141"/>
      <c r="I5" s="141"/>
      <c r="J5" s="142"/>
      <c r="K5" s="143"/>
      <c r="L5" s="144" t="s">
        <v>5</v>
      </c>
      <c r="M5" s="145"/>
    </row>
    <row r="6" spans="1:13" ht="60" customHeight="1">
      <c r="A6" s="146" t="s">
        <v>6</v>
      </c>
      <c r="B6" s="147"/>
      <c r="C6" s="148"/>
      <c r="D6" s="140"/>
      <c r="E6" s="141"/>
      <c r="F6" s="141"/>
      <c r="G6" s="141"/>
      <c r="H6" s="141"/>
      <c r="I6" s="141"/>
      <c r="J6" s="142"/>
      <c r="K6" s="143"/>
      <c r="L6" s="149" t="s">
        <v>7</v>
      </c>
      <c r="M6" s="150"/>
    </row>
    <row r="7" spans="1:13" ht="60" customHeight="1">
      <c r="A7" s="214" t="s">
        <v>8</v>
      </c>
      <c r="B7" s="203"/>
      <c r="C7" s="204"/>
      <c r="D7" s="151" t="s">
        <v>9</v>
      </c>
      <c r="E7" s="152"/>
      <c r="F7" s="153"/>
      <c r="G7" s="154"/>
      <c r="H7" s="154"/>
      <c r="I7" s="154"/>
      <c r="J7" s="154"/>
      <c r="K7" s="154"/>
      <c r="L7" s="154"/>
      <c r="M7" s="155"/>
    </row>
    <row r="8" spans="1:13" ht="60" customHeight="1">
      <c r="A8" s="215"/>
      <c r="B8" s="216"/>
      <c r="C8" s="217"/>
      <c r="D8" s="202"/>
      <c r="E8" s="203"/>
      <c r="F8" s="203"/>
      <c r="G8" s="203"/>
      <c r="H8" s="203"/>
      <c r="I8" s="203"/>
      <c r="J8" s="203"/>
      <c r="K8" s="203"/>
      <c r="L8" s="203"/>
      <c r="M8" s="204"/>
    </row>
    <row r="9" spans="1:13" ht="60" customHeight="1">
      <c r="A9" s="211"/>
      <c r="B9" s="212"/>
      <c r="C9" s="213"/>
      <c r="D9" s="205"/>
      <c r="E9" s="206"/>
      <c r="F9" s="206"/>
      <c r="G9" s="206"/>
      <c r="H9" s="206"/>
      <c r="I9" s="206"/>
      <c r="J9" s="206"/>
      <c r="K9" s="206"/>
      <c r="L9" s="206"/>
      <c r="M9" s="207"/>
    </row>
    <row r="10" spans="1:13" ht="60" customHeight="1">
      <c r="A10" s="156" t="s">
        <v>10</v>
      </c>
      <c r="B10" s="157"/>
      <c r="C10" s="158"/>
      <c r="D10" s="151" t="s">
        <v>11</v>
      </c>
      <c r="E10" s="159"/>
      <c r="F10" s="159"/>
      <c r="G10" s="159"/>
      <c r="H10" s="160" t="s">
        <v>12</v>
      </c>
      <c r="I10" s="152"/>
      <c r="J10" s="160" t="s">
        <v>13</v>
      </c>
      <c r="K10" s="161"/>
      <c r="L10" s="162" t="s">
        <v>14</v>
      </c>
      <c r="M10" s="163"/>
    </row>
    <row r="11" spans="1:13" ht="60" customHeight="1">
      <c r="A11" s="197" t="s">
        <v>15</v>
      </c>
      <c r="B11" s="164" t="s">
        <v>16</v>
      </c>
      <c r="C11" s="164"/>
      <c r="D11" s="164"/>
      <c r="E11" s="164"/>
      <c r="F11" s="164"/>
      <c r="G11" s="164"/>
      <c r="H11" s="164"/>
      <c r="I11" s="164"/>
      <c r="J11" s="164"/>
      <c r="K11" s="164"/>
      <c r="L11" s="164"/>
      <c r="M11" s="165"/>
    </row>
    <row r="12" spans="1:13" ht="60" customHeight="1">
      <c r="A12" s="198"/>
      <c r="B12" s="200" t="s">
        <v>17</v>
      </c>
      <c r="C12" s="166" t="s">
        <v>18</v>
      </c>
      <c r="D12" s="167"/>
      <c r="E12" s="167"/>
      <c r="F12" s="168"/>
      <c r="G12" s="169"/>
      <c r="H12" s="170" t="s">
        <v>19</v>
      </c>
      <c r="I12" s="171"/>
      <c r="J12" s="171"/>
      <c r="K12" s="171"/>
      <c r="L12" s="171"/>
      <c r="M12" s="172"/>
    </row>
    <row r="13" spans="1:13" ht="60" customHeight="1">
      <c r="A13" s="199"/>
      <c r="B13" s="201"/>
      <c r="C13" s="63" t="s">
        <v>20</v>
      </c>
      <c r="D13" s="64" t="s">
        <v>21</v>
      </c>
      <c r="E13" s="65" t="s">
        <v>22</v>
      </c>
      <c r="F13" s="66" t="s">
        <v>23</v>
      </c>
      <c r="G13" s="67" t="s">
        <v>24</v>
      </c>
      <c r="H13" s="63" t="s">
        <v>20</v>
      </c>
      <c r="I13" s="64" t="s">
        <v>21</v>
      </c>
      <c r="J13" s="68" t="s">
        <v>22</v>
      </c>
      <c r="K13" s="69" t="s">
        <v>23</v>
      </c>
      <c r="L13" s="13" t="s">
        <v>25</v>
      </c>
      <c r="M13" s="70" t="s">
        <v>26</v>
      </c>
    </row>
    <row r="14" spans="1:13" ht="60" customHeight="1">
      <c r="A14" s="71" t="s">
        <v>27</v>
      </c>
      <c r="B14" s="72"/>
      <c r="C14" s="73"/>
      <c r="D14" s="74"/>
      <c r="E14" s="75"/>
      <c r="F14" s="76"/>
      <c r="G14" s="77"/>
      <c r="H14" s="78">
        <v>0</v>
      </c>
      <c r="I14" s="79">
        <v>0</v>
      </c>
      <c r="J14" s="80">
        <v>0</v>
      </c>
      <c r="K14" s="81">
        <v>0</v>
      </c>
      <c r="L14" s="82">
        <f>C14*H14+D14*I14+E14*J14+F14*K14</f>
        <v>0</v>
      </c>
      <c r="M14" s="83"/>
    </row>
    <row r="15" spans="1:13" ht="60" customHeight="1">
      <c r="A15" s="84" t="s">
        <v>28</v>
      </c>
      <c r="B15" s="85"/>
      <c r="C15" s="86"/>
      <c r="D15" s="87"/>
      <c r="E15" s="88"/>
      <c r="F15" s="89"/>
      <c r="G15" s="90"/>
      <c r="H15" s="91">
        <v>50</v>
      </c>
      <c r="I15" s="92">
        <v>20</v>
      </c>
      <c r="J15" s="93">
        <v>5</v>
      </c>
      <c r="K15" s="94">
        <v>0</v>
      </c>
      <c r="L15" s="95">
        <f>C15*H15+D15*I15+E15*J15+F15*K15</f>
        <v>0</v>
      </c>
      <c r="M15" s="96"/>
    </row>
    <row r="16" spans="1:13" ht="60" customHeight="1">
      <c r="A16" s="84" t="s">
        <v>29</v>
      </c>
      <c r="B16" s="85"/>
      <c r="C16" s="86"/>
      <c r="D16" s="87"/>
      <c r="E16" s="88"/>
      <c r="F16" s="89"/>
      <c r="G16" s="90"/>
      <c r="H16" s="91">
        <v>80</v>
      </c>
      <c r="I16" s="92">
        <v>50</v>
      </c>
      <c r="J16" s="93">
        <v>5</v>
      </c>
      <c r="K16" s="94">
        <v>0</v>
      </c>
      <c r="L16" s="95">
        <f t="shared" ref="L16:L48" si="0">C16*H16+D16*I16+E16*J16+F16*K16</f>
        <v>0</v>
      </c>
      <c r="M16" s="96"/>
    </row>
    <row r="17" spans="1:13" ht="60" customHeight="1">
      <c r="A17" s="84" t="s">
        <v>30</v>
      </c>
      <c r="B17" s="85"/>
      <c r="C17" s="86"/>
      <c r="D17" s="87"/>
      <c r="E17" s="88"/>
      <c r="F17" s="89"/>
      <c r="G17" s="90"/>
      <c r="H17" s="91">
        <v>100</v>
      </c>
      <c r="I17" s="92">
        <v>50</v>
      </c>
      <c r="J17" s="93">
        <v>5</v>
      </c>
      <c r="K17" s="94">
        <v>0</v>
      </c>
      <c r="L17" s="95">
        <f t="shared" si="0"/>
        <v>0</v>
      </c>
      <c r="M17" s="96"/>
    </row>
    <row r="18" spans="1:13" ht="60" customHeight="1">
      <c r="A18" s="84" t="s">
        <v>31</v>
      </c>
      <c r="B18" s="85"/>
      <c r="C18" s="86"/>
      <c r="D18" s="87"/>
      <c r="E18" s="88"/>
      <c r="F18" s="89"/>
      <c r="G18" s="90"/>
      <c r="H18" s="91">
        <v>100</v>
      </c>
      <c r="I18" s="92">
        <v>50</v>
      </c>
      <c r="J18" s="93">
        <v>5</v>
      </c>
      <c r="K18" s="94">
        <v>0</v>
      </c>
      <c r="L18" s="95">
        <f t="shared" si="0"/>
        <v>0</v>
      </c>
      <c r="M18" s="96"/>
    </row>
    <row r="19" spans="1:13" ht="60" customHeight="1">
      <c r="A19" s="84" t="s">
        <v>32</v>
      </c>
      <c r="B19" s="85"/>
      <c r="C19" s="86"/>
      <c r="D19" s="87"/>
      <c r="E19" s="88"/>
      <c r="F19" s="89"/>
      <c r="G19" s="90"/>
      <c r="H19" s="91">
        <v>120</v>
      </c>
      <c r="I19" s="92">
        <v>60</v>
      </c>
      <c r="J19" s="93">
        <v>5</v>
      </c>
      <c r="K19" s="94">
        <v>0</v>
      </c>
      <c r="L19" s="95">
        <f t="shared" si="0"/>
        <v>0</v>
      </c>
      <c r="M19" s="96"/>
    </row>
    <row r="20" spans="1:13" ht="60" customHeight="1">
      <c r="A20" s="84" t="s">
        <v>33</v>
      </c>
      <c r="B20" s="85"/>
      <c r="C20" s="86"/>
      <c r="D20" s="87"/>
      <c r="E20" s="88"/>
      <c r="F20" s="89"/>
      <c r="G20" s="90"/>
      <c r="H20" s="91">
        <v>410</v>
      </c>
      <c r="I20" s="92">
        <v>200</v>
      </c>
      <c r="J20" s="93">
        <v>5</v>
      </c>
      <c r="K20" s="94">
        <v>0</v>
      </c>
      <c r="L20" s="95">
        <f t="shared" si="0"/>
        <v>0</v>
      </c>
      <c r="M20" s="96"/>
    </row>
    <row r="21" spans="1:13" ht="60" customHeight="1">
      <c r="A21" s="84" t="s">
        <v>34</v>
      </c>
      <c r="B21" s="85"/>
      <c r="C21" s="86"/>
      <c r="D21" s="87"/>
      <c r="E21" s="88"/>
      <c r="F21" s="89"/>
      <c r="G21" s="97"/>
      <c r="H21" s="98">
        <v>410</v>
      </c>
      <c r="I21" s="92">
        <v>210</v>
      </c>
      <c r="J21" s="93">
        <v>5</v>
      </c>
      <c r="K21" s="94">
        <v>0</v>
      </c>
      <c r="L21" s="95">
        <f t="shared" si="0"/>
        <v>0</v>
      </c>
      <c r="M21" s="96"/>
    </row>
    <row r="22" spans="1:13" ht="60" customHeight="1">
      <c r="A22" s="84" t="s">
        <v>35</v>
      </c>
      <c r="B22" s="85"/>
      <c r="C22" s="86"/>
      <c r="D22" s="87"/>
      <c r="E22" s="88"/>
      <c r="F22" s="89"/>
      <c r="G22" s="97"/>
      <c r="H22" s="98">
        <v>500</v>
      </c>
      <c r="I22" s="92">
        <v>270</v>
      </c>
      <c r="J22" s="93">
        <v>5</v>
      </c>
      <c r="K22" s="94">
        <v>0</v>
      </c>
      <c r="L22" s="95">
        <f t="shared" si="0"/>
        <v>0</v>
      </c>
      <c r="M22" s="96"/>
    </row>
    <row r="23" spans="1:13" ht="60" customHeight="1">
      <c r="A23" s="84" t="s">
        <v>36</v>
      </c>
      <c r="B23" s="85"/>
      <c r="C23" s="86"/>
      <c r="D23" s="87"/>
      <c r="E23" s="88"/>
      <c r="F23" s="89"/>
      <c r="G23" s="97"/>
      <c r="H23" s="98">
        <v>1710</v>
      </c>
      <c r="I23" s="92">
        <v>1010</v>
      </c>
      <c r="J23" s="93">
        <v>400</v>
      </c>
      <c r="K23" s="94">
        <v>5</v>
      </c>
      <c r="L23" s="95">
        <f t="shared" si="0"/>
        <v>0</v>
      </c>
      <c r="M23" s="96"/>
    </row>
    <row r="24" spans="1:13" ht="60" customHeight="1">
      <c r="A24" s="84" t="s">
        <v>37</v>
      </c>
      <c r="B24" s="99"/>
      <c r="C24" s="86"/>
      <c r="D24" s="87"/>
      <c r="E24" s="88"/>
      <c r="F24" s="89"/>
      <c r="G24" s="97"/>
      <c r="H24" s="98">
        <v>1710</v>
      </c>
      <c r="I24" s="92">
        <v>1010</v>
      </c>
      <c r="J24" s="93">
        <v>400</v>
      </c>
      <c r="K24" s="94">
        <v>5</v>
      </c>
      <c r="L24" s="95">
        <f t="shared" si="0"/>
        <v>0</v>
      </c>
      <c r="M24" s="96"/>
    </row>
    <row r="25" spans="1:13" ht="60" customHeight="1">
      <c r="A25" s="84" t="s">
        <v>38</v>
      </c>
      <c r="B25" s="99"/>
      <c r="C25" s="86"/>
      <c r="D25" s="87"/>
      <c r="E25" s="88"/>
      <c r="F25" s="89"/>
      <c r="G25" s="100"/>
      <c r="H25" s="101">
        <v>3120</v>
      </c>
      <c r="I25" s="102">
        <v>2600</v>
      </c>
      <c r="J25" s="103">
        <v>800</v>
      </c>
      <c r="K25" s="94">
        <v>5</v>
      </c>
      <c r="L25" s="95">
        <f t="shared" si="0"/>
        <v>0</v>
      </c>
      <c r="M25" s="96"/>
    </row>
    <row r="26" spans="1:13" ht="60" customHeight="1">
      <c r="A26" s="84" t="s">
        <v>39</v>
      </c>
      <c r="B26" s="85"/>
      <c r="C26" s="86"/>
      <c r="D26" s="87"/>
      <c r="E26" s="88"/>
      <c r="F26" s="89"/>
      <c r="G26" s="97"/>
      <c r="H26" s="98">
        <v>500</v>
      </c>
      <c r="I26" s="92">
        <v>310</v>
      </c>
      <c r="J26" s="93">
        <v>110</v>
      </c>
      <c r="K26" s="94">
        <v>5</v>
      </c>
      <c r="L26" s="95">
        <f t="shared" si="0"/>
        <v>0</v>
      </c>
      <c r="M26" s="96"/>
    </row>
    <row r="27" spans="1:13" ht="60" customHeight="1">
      <c r="A27" s="84">
        <v>11</v>
      </c>
      <c r="B27" s="99"/>
      <c r="C27" s="86"/>
      <c r="D27" s="87"/>
      <c r="E27" s="88"/>
      <c r="F27" s="89"/>
      <c r="G27" s="100"/>
      <c r="H27" s="101">
        <v>600</v>
      </c>
      <c r="I27" s="102">
        <v>400</v>
      </c>
      <c r="J27" s="103">
        <v>110</v>
      </c>
      <c r="K27" s="94">
        <v>5</v>
      </c>
      <c r="L27" s="95">
        <f t="shared" si="0"/>
        <v>0</v>
      </c>
      <c r="M27" s="96"/>
    </row>
    <row r="28" spans="1:13" ht="60" customHeight="1">
      <c r="A28" s="84" t="s">
        <v>40</v>
      </c>
      <c r="B28" s="99"/>
      <c r="C28" s="86"/>
      <c r="D28" s="87"/>
      <c r="E28" s="88"/>
      <c r="F28" s="89"/>
      <c r="G28" s="100"/>
      <c r="H28" s="101">
        <v>2610</v>
      </c>
      <c r="I28" s="102">
        <v>1600</v>
      </c>
      <c r="J28" s="103">
        <v>1000</v>
      </c>
      <c r="K28" s="94">
        <v>5</v>
      </c>
      <c r="L28" s="95">
        <f t="shared" si="0"/>
        <v>0</v>
      </c>
      <c r="M28" s="96"/>
    </row>
    <row r="29" spans="1:13" ht="60" customHeight="1">
      <c r="A29" s="84" t="s">
        <v>41</v>
      </c>
      <c r="B29" s="99"/>
      <c r="C29" s="86"/>
      <c r="D29" s="87"/>
      <c r="E29" s="88"/>
      <c r="F29" s="89"/>
      <c r="G29" s="97"/>
      <c r="H29" s="98">
        <v>3220</v>
      </c>
      <c r="I29" s="92">
        <v>2200</v>
      </c>
      <c r="J29" s="103">
        <v>1100</v>
      </c>
      <c r="K29" s="94">
        <v>5</v>
      </c>
      <c r="L29" s="95">
        <f t="shared" si="0"/>
        <v>0</v>
      </c>
      <c r="M29" s="96"/>
    </row>
    <row r="30" spans="1:13" ht="60" customHeight="1">
      <c r="A30" s="84" t="s">
        <v>42</v>
      </c>
      <c r="B30" s="99"/>
      <c r="C30" s="86"/>
      <c r="D30" s="87"/>
      <c r="E30" s="88"/>
      <c r="F30" s="89"/>
      <c r="G30" s="100"/>
      <c r="H30" s="101">
        <v>3020</v>
      </c>
      <c r="I30" s="102">
        <v>2050</v>
      </c>
      <c r="J30" s="103">
        <v>700</v>
      </c>
      <c r="K30" s="94">
        <v>5</v>
      </c>
      <c r="L30" s="95">
        <f t="shared" si="0"/>
        <v>0</v>
      </c>
      <c r="M30" s="96"/>
    </row>
    <row r="31" spans="1:13" ht="60" customHeight="1">
      <c r="A31" s="84" t="s">
        <v>43</v>
      </c>
      <c r="B31" s="99"/>
      <c r="C31" s="86"/>
      <c r="D31" s="87"/>
      <c r="E31" s="88"/>
      <c r="F31" s="89"/>
      <c r="G31" s="100"/>
      <c r="H31" s="101">
        <v>7200</v>
      </c>
      <c r="I31" s="102">
        <v>4600</v>
      </c>
      <c r="J31" s="103">
        <v>1200</v>
      </c>
      <c r="K31" s="94">
        <v>5</v>
      </c>
      <c r="L31" s="95">
        <f t="shared" si="0"/>
        <v>0</v>
      </c>
      <c r="M31" s="96"/>
    </row>
    <row r="32" spans="1:13" ht="60" customHeight="1">
      <c r="A32" s="84" t="s">
        <v>44</v>
      </c>
      <c r="B32" s="99"/>
      <c r="C32" s="86"/>
      <c r="D32" s="87"/>
      <c r="E32" s="88"/>
      <c r="F32" s="89"/>
      <c r="G32" s="97"/>
      <c r="H32" s="98">
        <v>3220</v>
      </c>
      <c r="I32" s="92">
        <v>1900</v>
      </c>
      <c r="J32" s="93">
        <v>550</v>
      </c>
      <c r="K32" s="94">
        <v>5</v>
      </c>
      <c r="L32" s="95">
        <f t="shared" si="0"/>
        <v>0</v>
      </c>
      <c r="M32" s="96"/>
    </row>
    <row r="33" spans="1:13" ht="60" customHeight="1">
      <c r="A33" s="84">
        <v>13</v>
      </c>
      <c r="B33" s="85"/>
      <c r="C33" s="86"/>
      <c r="D33" s="87"/>
      <c r="E33" s="88"/>
      <c r="F33" s="89"/>
      <c r="G33" s="97"/>
      <c r="H33" s="98">
        <v>5030</v>
      </c>
      <c r="I33" s="92">
        <v>2050</v>
      </c>
      <c r="J33" s="93">
        <v>1000</v>
      </c>
      <c r="K33" s="94">
        <v>10</v>
      </c>
      <c r="L33" s="95">
        <f t="shared" si="0"/>
        <v>0</v>
      </c>
      <c r="M33" s="96"/>
    </row>
    <row r="34" spans="1:13" ht="60" customHeight="1">
      <c r="A34" s="84" t="s">
        <v>45</v>
      </c>
      <c r="B34" s="99"/>
      <c r="C34" s="86"/>
      <c r="D34" s="87"/>
      <c r="E34" s="88"/>
      <c r="F34" s="89"/>
      <c r="G34" s="100"/>
      <c r="H34" s="101">
        <v>8850</v>
      </c>
      <c r="I34" s="102">
        <v>5100</v>
      </c>
      <c r="J34" s="103">
        <v>2100</v>
      </c>
      <c r="K34" s="94">
        <v>500</v>
      </c>
      <c r="L34" s="95">
        <f t="shared" si="0"/>
        <v>0</v>
      </c>
      <c r="M34" s="96"/>
    </row>
    <row r="35" spans="1:13" ht="60" customHeight="1">
      <c r="A35" s="84" t="s">
        <v>46</v>
      </c>
      <c r="B35" s="99"/>
      <c r="C35" s="86"/>
      <c r="D35" s="87"/>
      <c r="E35" s="88"/>
      <c r="F35" s="89"/>
      <c r="G35" s="97"/>
      <c r="H35" s="98">
        <v>11070</v>
      </c>
      <c r="I35" s="92">
        <v>7000</v>
      </c>
      <c r="J35" s="93">
        <v>2100</v>
      </c>
      <c r="K35" s="94">
        <v>500</v>
      </c>
      <c r="L35" s="95">
        <f t="shared" si="0"/>
        <v>0</v>
      </c>
      <c r="M35" s="96"/>
    </row>
    <row r="36" spans="1:13" ht="60" customHeight="1">
      <c r="A36" s="84" t="s">
        <v>47</v>
      </c>
      <c r="B36" s="85"/>
      <c r="C36" s="86"/>
      <c r="D36" s="87"/>
      <c r="E36" s="88"/>
      <c r="F36" s="89"/>
      <c r="G36" s="97"/>
      <c r="H36" s="98">
        <v>5100</v>
      </c>
      <c r="I36" s="92">
        <v>2500</v>
      </c>
      <c r="J36" s="93">
        <v>1250</v>
      </c>
      <c r="K36" s="94">
        <v>10</v>
      </c>
      <c r="L36" s="95">
        <f t="shared" si="0"/>
        <v>0</v>
      </c>
      <c r="M36" s="96"/>
    </row>
    <row r="37" spans="1:13" ht="60" customHeight="1">
      <c r="A37" s="84" t="s">
        <v>48</v>
      </c>
      <c r="B37" s="85"/>
      <c r="C37" s="86"/>
      <c r="D37" s="87"/>
      <c r="E37" s="88"/>
      <c r="F37" s="89"/>
      <c r="G37" s="97"/>
      <c r="H37" s="98">
        <v>5100</v>
      </c>
      <c r="I37" s="92">
        <v>3000</v>
      </c>
      <c r="J37" s="93">
        <v>1250</v>
      </c>
      <c r="K37" s="94">
        <v>100</v>
      </c>
      <c r="L37" s="95">
        <f t="shared" si="0"/>
        <v>0</v>
      </c>
      <c r="M37" s="96"/>
    </row>
    <row r="38" spans="1:13" ht="60" customHeight="1">
      <c r="A38" s="84" t="s">
        <v>49</v>
      </c>
      <c r="B38" s="85"/>
      <c r="C38" s="104"/>
      <c r="D38" s="87"/>
      <c r="E38" s="88"/>
      <c r="F38" s="89"/>
      <c r="G38" s="97"/>
      <c r="H38" s="98">
        <v>15050</v>
      </c>
      <c r="I38" s="92">
        <v>8500</v>
      </c>
      <c r="J38" s="93">
        <v>3200</v>
      </c>
      <c r="K38" s="94">
        <v>500</v>
      </c>
      <c r="L38" s="95">
        <f t="shared" si="0"/>
        <v>0</v>
      </c>
      <c r="M38" s="96"/>
    </row>
    <row r="39" spans="1:13" ht="60" customHeight="1">
      <c r="A39" s="84" t="s">
        <v>50</v>
      </c>
      <c r="B39" s="85"/>
      <c r="C39" s="104"/>
      <c r="D39" s="87"/>
      <c r="E39" s="88"/>
      <c r="F39" s="89"/>
      <c r="G39" s="97"/>
      <c r="H39" s="98">
        <v>18065</v>
      </c>
      <c r="I39" s="92">
        <v>13500</v>
      </c>
      <c r="J39" s="93">
        <v>3500</v>
      </c>
      <c r="K39" s="94">
        <v>300</v>
      </c>
      <c r="L39" s="95">
        <f t="shared" si="0"/>
        <v>0</v>
      </c>
      <c r="M39" s="96"/>
    </row>
    <row r="40" spans="1:13" ht="60" customHeight="1">
      <c r="A40" s="84" t="s">
        <v>51</v>
      </c>
      <c r="B40" s="85"/>
      <c r="C40" s="104"/>
      <c r="D40" s="87"/>
      <c r="E40" s="88"/>
      <c r="F40" s="89"/>
      <c r="G40" s="97"/>
      <c r="H40" s="98">
        <v>6130</v>
      </c>
      <c r="I40" s="92">
        <v>3200</v>
      </c>
      <c r="J40" s="93">
        <v>1200</v>
      </c>
      <c r="K40" s="94">
        <v>100</v>
      </c>
      <c r="L40" s="95">
        <f t="shared" si="0"/>
        <v>0</v>
      </c>
      <c r="M40" s="96"/>
    </row>
    <row r="41" spans="1:13" ht="60" customHeight="1">
      <c r="A41" s="84">
        <v>15</v>
      </c>
      <c r="B41" s="85"/>
      <c r="C41" s="104"/>
      <c r="D41" s="87"/>
      <c r="E41" s="88"/>
      <c r="F41" s="89"/>
      <c r="G41" s="97"/>
      <c r="H41" s="98">
        <v>8600</v>
      </c>
      <c r="I41" s="92">
        <v>5200</v>
      </c>
      <c r="J41" s="93">
        <v>1250</v>
      </c>
      <c r="K41" s="94">
        <v>300</v>
      </c>
      <c r="L41" s="95">
        <f t="shared" si="0"/>
        <v>0</v>
      </c>
      <c r="M41" s="96"/>
    </row>
    <row r="42" spans="1:13" ht="60" customHeight="1">
      <c r="A42" s="84" t="s">
        <v>52</v>
      </c>
      <c r="B42" s="85"/>
      <c r="C42" s="104"/>
      <c r="D42" s="87"/>
      <c r="E42" s="88"/>
      <c r="F42" s="89"/>
      <c r="G42" s="97"/>
      <c r="H42" s="98">
        <v>20000</v>
      </c>
      <c r="I42" s="92">
        <v>11500</v>
      </c>
      <c r="J42" s="93">
        <v>5200</v>
      </c>
      <c r="K42" s="94">
        <v>1000</v>
      </c>
      <c r="L42" s="95">
        <f t="shared" si="0"/>
        <v>0</v>
      </c>
      <c r="M42" s="96"/>
    </row>
    <row r="43" spans="1:13" ht="60" customHeight="1">
      <c r="A43" s="84" t="s">
        <v>53</v>
      </c>
      <c r="B43" s="85"/>
      <c r="C43" s="104"/>
      <c r="D43" s="87"/>
      <c r="E43" s="88"/>
      <c r="F43" s="89"/>
      <c r="G43" s="97"/>
      <c r="H43" s="98">
        <v>25160</v>
      </c>
      <c r="I43" s="92">
        <v>15100</v>
      </c>
      <c r="J43" s="93">
        <v>5500</v>
      </c>
      <c r="K43" s="94">
        <v>1000</v>
      </c>
      <c r="L43" s="95">
        <f t="shared" si="0"/>
        <v>0</v>
      </c>
      <c r="M43" s="96"/>
    </row>
    <row r="44" spans="1:13" ht="60" customHeight="1">
      <c r="A44" s="84" t="s">
        <v>54</v>
      </c>
      <c r="B44" s="85"/>
      <c r="C44" s="104"/>
      <c r="D44" s="87"/>
      <c r="E44" s="88"/>
      <c r="F44" s="89"/>
      <c r="G44" s="97"/>
      <c r="H44" s="98">
        <v>8600</v>
      </c>
      <c r="I44" s="92">
        <v>5000</v>
      </c>
      <c r="J44" s="93">
        <v>1250</v>
      </c>
      <c r="K44" s="94">
        <v>500</v>
      </c>
      <c r="L44" s="95">
        <f t="shared" si="0"/>
        <v>0</v>
      </c>
      <c r="M44" s="96"/>
    </row>
    <row r="45" spans="1:13" ht="60" customHeight="1">
      <c r="A45" s="84">
        <v>16</v>
      </c>
      <c r="B45" s="85"/>
      <c r="C45" s="104"/>
      <c r="D45" s="87"/>
      <c r="E45" s="88"/>
      <c r="F45" s="89"/>
      <c r="G45" s="97"/>
      <c r="H45" s="98">
        <v>14000</v>
      </c>
      <c r="I45" s="92">
        <v>10000</v>
      </c>
      <c r="J45" s="93">
        <v>2000</v>
      </c>
      <c r="K45" s="94">
        <v>500</v>
      </c>
      <c r="L45" s="95">
        <f t="shared" si="0"/>
        <v>0</v>
      </c>
      <c r="M45" s="96"/>
    </row>
    <row r="46" spans="1:13" ht="60" customHeight="1">
      <c r="A46" s="84" t="s">
        <v>55</v>
      </c>
      <c r="B46" s="85"/>
      <c r="C46" s="104"/>
      <c r="D46" s="87"/>
      <c r="E46" s="88"/>
      <c r="F46" s="89"/>
      <c r="G46" s="97"/>
      <c r="H46" s="98">
        <v>25160</v>
      </c>
      <c r="I46" s="92">
        <v>16500</v>
      </c>
      <c r="J46" s="93">
        <v>5500</v>
      </c>
      <c r="K46" s="94">
        <v>1000</v>
      </c>
      <c r="L46" s="95">
        <f t="shared" si="0"/>
        <v>0</v>
      </c>
      <c r="M46" s="96"/>
    </row>
    <row r="47" spans="1:13" ht="60" customHeight="1">
      <c r="A47" s="84" t="s">
        <v>56</v>
      </c>
      <c r="B47" s="85"/>
      <c r="C47" s="104"/>
      <c r="D47" s="87"/>
      <c r="E47" s="88"/>
      <c r="F47" s="89"/>
      <c r="G47" s="97"/>
      <c r="H47" s="98">
        <v>30100</v>
      </c>
      <c r="I47" s="92">
        <v>21000</v>
      </c>
      <c r="J47" s="93">
        <v>7500</v>
      </c>
      <c r="K47" s="94">
        <v>1000</v>
      </c>
      <c r="L47" s="95">
        <f t="shared" si="0"/>
        <v>0</v>
      </c>
      <c r="M47" s="96"/>
    </row>
    <row r="48" spans="1:13" ht="60" customHeight="1">
      <c r="A48" s="84" t="s">
        <v>57</v>
      </c>
      <c r="B48" s="85"/>
      <c r="C48" s="105"/>
      <c r="D48" s="106"/>
      <c r="E48" s="107"/>
      <c r="F48" s="108"/>
      <c r="G48" s="109"/>
      <c r="H48" s="98">
        <v>12040</v>
      </c>
      <c r="I48" s="92">
        <v>10000</v>
      </c>
      <c r="J48" s="93">
        <v>2000</v>
      </c>
      <c r="K48" s="94">
        <v>500</v>
      </c>
      <c r="L48" s="95">
        <f t="shared" si="0"/>
        <v>0</v>
      </c>
      <c r="M48" s="110"/>
    </row>
    <row r="49" spans="1:13" ht="60" customHeight="1">
      <c r="A49" s="111" t="s">
        <v>58</v>
      </c>
      <c r="B49" s="111"/>
      <c r="C49" s="173"/>
      <c r="D49" s="174"/>
      <c r="E49" s="175"/>
      <c r="F49" s="173"/>
      <c r="G49" s="176"/>
      <c r="H49" s="177">
        <v>150</v>
      </c>
      <c r="I49" s="178"/>
      <c r="J49" s="178"/>
      <c r="K49" s="179"/>
      <c r="L49" s="112">
        <f>C49*H49</f>
        <v>0</v>
      </c>
      <c r="M49" s="113" t="s">
        <v>59</v>
      </c>
    </row>
    <row r="50" spans="1:13" ht="60" customHeight="1">
      <c r="A50" s="111" t="s">
        <v>60</v>
      </c>
      <c r="B50" s="111"/>
      <c r="C50" s="180"/>
      <c r="D50" s="181"/>
      <c r="E50" s="182"/>
      <c r="F50" s="114"/>
      <c r="G50" s="115"/>
      <c r="H50" s="183">
        <v>70</v>
      </c>
      <c r="I50" s="178"/>
      <c r="J50" s="178"/>
      <c r="K50" s="179"/>
      <c r="L50" s="112">
        <f>F50*H50</f>
        <v>0</v>
      </c>
      <c r="M50" s="113" t="s">
        <v>61</v>
      </c>
    </row>
    <row r="51" spans="1:13" ht="60" customHeight="1">
      <c r="A51" s="116" t="s">
        <v>62</v>
      </c>
      <c r="B51" s="111"/>
      <c r="C51" s="180"/>
      <c r="D51" s="181"/>
      <c r="E51" s="182"/>
      <c r="F51" s="117"/>
      <c r="G51" s="118"/>
      <c r="H51" s="183">
        <v>100</v>
      </c>
      <c r="I51" s="178"/>
      <c r="J51" s="178"/>
      <c r="K51" s="179"/>
      <c r="L51" s="112">
        <f>F51*H51</f>
        <v>0</v>
      </c>
      <c r="M51" s="119"/>
    </row>
    <row r="52" spans="1:13" ht="60" customHeight="1">
      <c r="A52" s="116" t="s">
        <v>63</v>
      </c>
      <c r="B52" s="111"/>
      <c r="C52" s="180"/>
      <c r="D52" s="181"/>
      <c r="E52" s="182"/>
      <c r="F52" s="114"/>
      <c r="G52" s="115"/>
      <c r="H52" s="183">
        <v>5</v>
      </c>
      <c r="I52" s="178"/>
      <c r="J52" s="178"/>
      <c r="K52" s="179"/>
      <c r="L52" s="112">
        <f>F52*H52</f>
        <v>0</v>
      </c>
      <c r="M52" s="119"/>
    </row>
    <row r="53" spans="1:13" ht="60" customHeight="1">
      <c r="A53" s="120"/>
      <c r="B53" s="121">
        <f t="shared" ref="B53:G53" si="1">SUM(B14:B52)</f>
        <v>0</v>
      </c>
      <c r="C53" s="121">
        <f t="shared" si="1"/>
        <v>0</v>
      </c>
      <c r="D53" s="121">
        <f t="shared" si="1"/>
        <v>0</v>
      </c>
      <c r="E53" s="121">
        <f t="shared" si="1"/>
        <v>0</v>
      </c>
      <c r="F53" s="121">
        <f t="shared" si="1"/>
        <v>0</v>
      </c>
      <c r="G53" s="121">
        <f t="shared" si="1"/>
        <v>0</v>
      </c>
      <c r="H53" s="184" t="s">
        <v>64</v>
      </c>
      <c r="I53" s="185"/>
      <c r="J53" s="185"/>
      <c r="K53" s="185"/>
      <c r="L53" s="186">
        <f>SUM(L14:L52)</f>
        <v>0</v>
      </c>
      <c r="M53" s="187"/>
    </row>
    <row r="54" spans="1:13" ht="60" customHeight="1">
      <c r="A54" s="188" t="s">
        <v>65</v>
      </c>
      <c r="B54" s="188"/>
      <c r="C54" s="122"/>
      <c r="D54" s="122"/>
      <c r="E54" s="122"/>
      <c r="F54" s="122"/>
      <c r="G54" s="123"/>
      <c r="H54" s="189" t="s">
        <v>66</v>
      </c>
      <c r="I54" s="189"/>
      <c r="J54" s="189"/>
      <c r="K54" s="189"/>
      <c r="L54" s="189"/>
      <c r="M54" s="189"/>
    </row>
    <row r="55" spans="1:13" ht="60" customHeight="1">
      <c r="A55" s="190" t="s">
        <v>67</v>
      </c>
      <c r="B55" s="190"/>
      <c r="C55" s="125"/>
      <c r="D55" s="191" t="s">
        <v>68</v>
      </c>
      <c r="E55" s="191"/>
      <c r="F55" s="191"/>
      <c r="G55" s="124"/>
      <c r="H55" s="190" t="s">
        <v>69</v>
      </c>
      <c r="I55" s="190"/>
      <c r="J55" s="126"/>
      <c r="K55" s="192" t="s">
        <v>70</v>
      </c>
      <c r="L55" s="192"/>
      <c r="M55" s="124" t="s">
        <v>71</v>
      </c>
    </row>
    <row r="56" spans="1:13" ht="60" customHeight="1">
      <c r="A56" s="190" t="s">
        <v>72</v>
      </c>
      <c r="B56" s="190"/>
      <c r="C56" s="125"/>
      <c r="D56" s="193" t="s">
        <v>73</v>
      </c>
      <c r="E56" s="193"/>
      <c r="F56" s="193"/>
      <c r="G56" s="127"/>
      <c r="H56" s="194" t="s">
        <v>74</v>
      </c>
      <c r="I56" s="194"/>
      <c r="J56" s="128"/>
      <c r="K56" s="195" t="s">
        <v>75</v>
      </c>
      <c r="L56" s="195"/>
      <c r="M56" s="125"/>
    </row>
    <row r="57" spans="1:13" ht="60" customHeight="1">
      <c r="A57" s="190" t="s">
        <v>76</v>
      </c>
      <c r="B57" s="190"/>
      <c r="C57" s="125"/>
      <c r="D57" s="193"/>
      <c r="E57" s="193"/>
      <c r="F57" s="128"/>
      <c r="G57" s="129"/>
      <c r="H57" s="129"/>
      <c r="I57" s="128"/>
      <c r="J57" s="128"/>
      <c r="K57" s="195" t="s">
        <v>77</v>
      </c>
      <c r="L57" s="195"/>
      <c r="M57" s="125"/>
    </row>
    <row r="58" spans="1:13" ht="60" customHeight="1">
      <c r="A58" s="196"/>
      <c r="B58" s="196"/>
      <c r="C58" s="130"/>
      <c r="D58" s="130"/>
      <c r="E58" s="51"/>
      <c r="F58" s="51"/>
      <c r="G58" s="131"/>
      <c r="H58" s="131"/>
      <c r="I58" s="51"/>
      <c r="J58" s="51"/>
      <c r="K58" s="54"/>
      <c r="L58" s="50"/>
      <c r="M58" s="50"/>
    </row>
    <row r="59" spans="1:13" ht="32.5">
      <c r="A59" s="132"/>
      <c r="B59" s="132"/>
      <c r="C59" s="132"/>
      <c r="D59" s="133"/>
      <c r="E59" s="133"/>
      <c r="F59" s="133"/>
      <c r="G59" s="132"/>
      <c r="H59" s="132"/>
      <c r="I59" s="133"/>
      <c r="J59" s="133"/>
      <c r="K59" s="133"/>
      <c r="L59" s="132"/>
      <c r="M59" s="132"/>
    </row>
    <row r="60" spans="1:13" ht="32.5">
      <c r="B60" s="132"/>
      <c r="C60" s="132"/>
      <c r="D60" s="133"/>
      <c r="E60" s="133"/>
      <c r="F60" s="133"/>
      <c r="G60" s="132"/>
      <c r="H60" s="132"/>
      <c r="I60" s="133"/>
      <c r="J60" s="133"/>
      <c r="K60" s="133"/>
      <c r="L60" s="132"/>
      <c r="M60" s="132"/>
    </row>
    <row r="61" spans="1:13" ht="32.5">
      <c r="B61" s="132"/>
      <c r="C61" s="132"/>
      <c r="D61" s="133"/>
      <c r="E61" s="133"/>
      <c r="F61" s="133"/>
      <c r="G61" s="132"/>
      <c r="H61" s="132"/>
      <c r="I61" s="133"/>
      <c r="J61" s="133"/>
      <c r="K61" s="133"/>
      <c r="L61" s="132"/>
      <c r="M61" s="132"/>
    </row>
  </sheetData>
  <mergeCells count="48">
    <mergeCell ref="A58:B58"/>
    <mergeCell ref="A11:A13"/>
    <mergeCell ref="B12:B13"/>
    <mergeCell ref="D8:M9"/>
    <mergeCell ref="A3:C4"/>
    <mergeCell ref="A7:C9"/>
    <mergeCell ref="D3:K4"/>
    <mergeCell ref="A56:B56"/>
    <mergeCell ref="D56:F56"/>
    <mergeCell ref="H56:I56"/>
    <mergeCell ref="K56:L56"/>
    <mergeCell ref="A57:B57"/>
    <mergeCell ref="D57:E57"/>
    <mergeCell ref="K57:L57"/>
    <mergeCell ref="H53:K53"/>
    <mergeCell ref="L53:M53"/>
    <mergeCell ref="A54:B54"/>
    <mergeCell ref="H54:M54"/>
    <mergeCell ref="A55:B55"/>
    <mergeCell ref="D55:F55"/>
    <mergeCell ref="H55:I55"/>
    <mergeCell ref="K55:L55"/>
    <mergeCell ref="C50:E50"/>
    <mergeCell ref="H50:K50"/>
    <mergeCell ref="C51:E51"/>
    <mergeCell ref="H51:K51"/>
    <mergeCell ref="C52:E52"/>
    <mergeCell ref="H52:K52"/>
    <mergeCell ref="B11:M11"/>
    <mergeCell ref="C12:G12"/>
    <mergeCell ref="H12:M12"/>
    <mergeCell ref="C49:G49"/>
    <mergeCell ref="H49:K49"/>
    <mergeCell ref="A10:C10"/>
    <mergeCell ref="D10:G10"/>
    <mergeCell ref="H10:I10"/>
    <mergeCell ref="J10:K10"/>
    <mergeCell ref="L10:M10"/>
    <mergeCell ref="A6:C6"/>
    <mergeCell ref="D6:K6"/>
    <mergeCell ref="L6:M6"/>
    <mergeCell ref="D7:E7"/>
    <mergeCell ref="F7:M7"/>
    <mergeCell ref="A1:M1"/>
    <mergeCell ref="A2:M2"/>
    <mergeCell ref="A5:C5"/>
    <mergeCell ref="D5:K5"/>
    <mergeCell ref="L5:M5"/>
  </mergeCells>
  <phoneticPr fontId="51"/>
  <printOptions horizontalCentered="1"/>
  <pageMargins left="0.75138888888888899" right="0.75138888888888899" top="1" bottom="1" header="0.5" footer="0.5"/>
  <pageSetup paperSize="9" scale="22" orientation="portrait"/>
  <ignoredErrors>
    <ignoredError sqref="L52 L50"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topLeftCell="A64" zoomScale="40" zoomScaleNormal="40" zoomScalePageLayoutView="110" workbookViewId="0">
      <selection activeCell="F10" sqref="F10:I10"/>
    </sheetView>
  </sheetViews>
  <sheetFormatPr defaultColWidth="7.69140625" defaultRowHeight="16"/>
  <cols>
    <col min="1" max="1" width="55.53515625" style="8" customWidth="1"/>
    <col min="2" max="3" width="25.53515625" style="8" customWidth="1"/>
    <col min="4" max="6" width="25.53515625" style="9" customWidth="1"/>
    <col min="7" max="7" width="25.53515625" style="8" customWidth="1"/>
    <col min="8" max="10" width="25.53515625" style="9" customWidth="1"/>
    <col min="11" max="11" width="40.53515625" style="8" customWidth="1"/>
    <col min="12" max="16384" width="7.69140625" style="5"/>
  </cols>
  <sheetData>
    <row r="1" spans="1:11" ht="100" customHeight="1">
      <c r="A1" s="135"/>
      <c r="B1" s="135"/>
      <c r="C1" s="135"/>
      <c r="D1" s="135"/>
      <c r="E1" s="135"/>
      <c r="F1" s="135"/>
      <c r="G1" s="135"/>
      <c r="H1" s="135"/>
      <c r="I1" s="135"/>
      <c r="J1" s="135"/>
      <c r="K1" s="135"/>
    </row>
    <row r="2" spans="1:11" ht="100" customHeight="1">
      <c r="A2" s="220" t="s">
        <v>78</v>
      </c>
      <c r="B2" s="220"/>
      <c r="C2" s="220"/>
      <c r="D2" s="220"/>
      <c r="E2" s="220"/>
      <c r="F2" s="220"/>
      <c r="G2" s="220"/>
      <c r="H2" s="220"/>
      <c r="I2" s="220"/>
      <c r="J2" s="220"/>
      <c r="K2" s="220"/>
    </row>
    <row r="3" spans="1:11" ht="35" customHeight="1">
      <c r="A3" s="276" t="s">
        <v>1</v>
      </c>
      <c r="B3" s="277"/>
      <c r="C3" s="278"/>
      <c r="D3" s="289"/>
      <c r="E3" s="289"/>
      <c r="F3" s="289"/>
      <c r="G3" s="290"/>
      <c r="H3" s="10" t="s">
        <v>2</v>
      </c>
      <c r="I3" s="221"/>
      <c r="J3" s="222"/>
      <c r="K3" s="223"/>
    </row>
    <row r="4" spans="1:11" ht="35" customHeight="1">
      <c r="A4" s="282"/>
      <c r="B4" s="283"/>
      <c r="C4" s="284"/>
      <c r="D4" s="287"/>
      <c r="E4" s="287"/>
      <c r="F4" s="287"/>
      <c r="G4" s="288"/>
      <c r="H4" s="11" t="s">
        <v>3</v>
      </c>
      <c r="I4" s="224"/>
      <c r="J4" s="224"/>
      <c r="K4" s="225"/>
    </row>
    <row r="5" spans="1:11" ht="35" customHeight="1">
      <c r="A5" s="226" t="s">
        <v>79</v>
      </c>
      <c r="B5" s="227"/>
      <c r="C5" s="228"/>
      <c r="D5" s="229"/>
      <c r="E5" s="229"/>
      <c r="F5" s="229"/>
      <c r="G5" s="230"/>
      <c r="H5" s="231" t="s">
        <v>5</v>
      </c>
      <c r="I5" s="232"/>
      <c r="J5" s="232"/>
      <c r="K5" s="233"/>
    </row>
    <row r="6" spans="1:11" ht="35" customHeight="1">
      <c r="A6" s="226" t="s">
        <v>6</v>
      </c>
      <c r="B6" s="227"/>
      <c r="C6" s="228"/>
      <c r="D6" s="234"/>
      <c r="E6" s="234"/>
      <c r="F6" s="234"/>
      <c r="G6" s="235"/>
      <c r="H6" s="236" t="s">
        <v>7</v>
      </c>
      <c r="I6" s="237"/>
      <c r="J6" s="237"/>
      <c r="K6" s="238"/>
    </row>
    <row r="7" spans="1:11" ht="35" customHeight="1">
      <c r="A7" s="276" t="s">
        <v>8</v>
      </c>
      <c r="B7" s="277"/>
      <c r="C7" s="278"/>
      <c r="D7" s="12" t="s">
        <v>9</v>
      </c>
      <c r="E7" s="239"/>
      <c r="F7" s="240"/>
      <c r="G7" s="240"/>
      <c r="H7" s="240"/>
      <c r="I7" s="240"/>
      <c r="J7" s="240"/>
      <c r="K7" s="241"/>
    </row>
    <row r="8" spans="1:11" ht="35" customHeight="1">
      <c r="A8" s="279"/>
      <c r="B8" s="280"/>
      <c r="C8" s="281"/>
      <c r="D8" s="285"/>
      <c r="E8" s="285"/>
      <c r="F8" s="285"/>
      <c r="G8" s="285"/>
      <c r="H8" s="285"/>
      <c r="I8" s="285"/>
      <c r="J8" s="285"/>
      <c r="K8" s="286"/>
    </row>
    <row r="9" spans="1:11" ht="35" customHeight="1">
      <c r="A9" s="282"/>
      <c r="B9" s="283"/>
      <c r="C9" s="284"/>
      <c r="D9" s="287"/>
      <c r="E9" s="287"/>
      <c r="F9" s="287"/>
      <c r="G9" s="287"/>
      <c r="H9" s="287"/>
      <c r="I9" s="287"/>
      <c r="J9" s="287"/>
      <c r="K9" s="288"/>
    </row>
    <row r="10" spans="1:11" ht="35" customHeight="1">
      <c r="A10" s="242" t="s">
        <v>10</v>
      </c>
      <c r="B10" s="243"/>
      <c r="C10" s="244"/>
      <c r="D10" s="245" t="s">
        <v>11</v>
      </c>
      <c r="E10" s="222"/>
      <c r="F10" s="245" t="s">
        <v>12</v>
      </c>
      <c r="G10" s="223"/>
      <c r="H10" s="222" t="s">
        <v>13</v>
      </c>
      <c r="I10" s="223"/>
      <c r="J10" s="144" t="s">
        <v>80</v>
      </c>
      <c r="K10" s="145"/>
    </row>
    <row r="11" spans="1:11" ht="35" customHeight="1">
      <c r="A11" s="272" t="s">
        <v>15</v>
      </c>
      <c r="B11" s="246" t="s">
        <v>81</v>
      </c>
      <c r="C11" s="246"/>
      <c r="D11" s="246"/>
      <c r="E11" s="246"/>
      <c r="F11" s="246"/>
      <c r="G11" s="246"/>
      <c r="H11" s="246"/>
      <c r="I11" s="246"/>
      <c r="J11" s="246"/>
      <c r="K11" s="247"/>
    </row>
    <row r="12" spans="1:11" ht="35" customHeight="1">
      <c r="A12" s="272"/>
      <c r="B12" s="274" t="s">
        <v>17</v>
      </c>
      <c r="C12" s="248" t="s">
        <v>18</v>
      </c>
      <c r="D12" s="249"/>
      <c r="E12" s="249"/>
      <c r="F12" s="250"/>
      <c r="G12" s="251" t="s">
        <v>82</v>
      </c>
      <c r="H12" s="251"/>
      <c r="I12" s="251"/>
      <c r="J12" s="251"/>
      <c r="K12" s="252"/>
    </row>
    <row r="13" spans="1:11" ht="35" customHeight="1">
      <c r="A13" s="273"/>
      <c r="B13" s="275"/>
      <c r="C13" s="14" t="s">
        <v>20</v>
      </c>
      <c r="D13" s="15" t="s">
        <v>21</v>
      </c>
      <c r="E13" s="16" t="s">
        <v>83</v>
      </c>
      <c r="F13" s="17" t="s">
        <v>24</v>
      </c>
      <c r="G13" s="18" t="s">
        <v>20</v>
      </c>
      <c r="H13" s="15" t="s">
        <v>21</v>
      </c>
      <c r="I13" s="17" t="s">
        <v>83</v>
      </c>
      <c r="J13" s="16" t="s">
        <v>25</v>
      </c>
      <c r="K13" s="17" t="s">
        <v>26</v>
      </c>
    </row>
    <row r="14" spans="1:11" ht="35" customHeight="1">
      <c r="A14" s="19" t="s">
        <v>84</v>
      </c>
      <c r="B14" s="19"/>
      <c r="C14" s="20"/>
      <c r="D14" s="21"/>
      <c r="E14" s="22"/>
      <c r="F14" s="23"/>
      <c r="G14" s="24">
        <v>2000</v>
      </c>
      <c r="H14" s="25">
        <v>1000</v>
      </c>
      <c r="I14" s="26">
        <v>160</v>
      </c>
      <c r="J14" s="27">
        <f t="shared" ref="J14:J19" si="0">C14*G14+D14*H14+E14*I14</f>
        <v>0</v>
      </c>
      <c r="K14" s="28"/>
    </row>
    <row r="15" spans="1:11" ht="35" customHeight="1">
      <c r="A15" s="19" t="s">
        <v>85</v>
      </c>
      <c r="B15" s="29"/>
      <c r="C15" s="30"/>
      <c r="D15" s="31"/>
      <c r="E15" s="32"/>
      <c r="F15" s="33"/>
      <c r="G15" s="34">
        <v>3500</v>
      </c>
      <c r="H15" s="35">
        <v>2500</v>
      </c>
      <c r="I15" s="36">
        <v>160</v>
      </c>
      <c r="J15" s="37">
        <f t="shared" si="0"/>
        <v>0</v>
      </c>
      <c r="K15" s="28"/>
    </row>
    <row r="16" spans="1:11" ht="35" customHeight="1">
      <c r="A16" s="29" t="s">
        <v>86</v>
      </c>
      <c r="B16" s="29"/>
      <c r="C16" s="30"/>
      <c r="D16" s="31"/>
      <c r="E16" s="32"/>
      <c r="F16" s="33"/>
      <c r="G16" s="34">
        <v>3500</v>
      </c>
      <c r="H16" s="35">
        <v>2500</v>
      </c>
      <c r="I16" s="36">
        <v>160</v>
      </c>
      <c r="J16" s="37">
        <f t="shared" si="0"/>
        <v>0</v>
      </c>
      <c r="K16" s="28"/>
    </row>
    <row r="17" spans="1:11" ht="35" customHeight="1">
      <c r="A17" s="29" t="s">
        <v>87</v>
      </c>
      <c r="B17" s="29"/>
      <c r="C17" s="30"/>
      <c r="D17" s="31"/>
      <c r="E17" s="32"/>
      <c r="F17" s="33"/>
      <c r="G17" s="34">
        <v>2000</v>
      </c>
      <c r="H17" s="35">
        <v>1000</v>
      </c>
      <c r="I17" s="36">
        <v>160</v>
      </c>
      <c r="J17" s="37">
        <f t="shared" si="0"/>
        <v>0</v>
      </c>
      <c r="K17" s="28"/>
    </row>
    <row r="18" spans="1:11" ht="35" customHeight="1">
      <c r="A18" s="29" t="s">
        <v>88</v>
      </c>
      <c r="B18" s="29"/>
      <c r="C18" s="30"/>
      <c r="D18" s="31"/>
      <c r="E18" s="32"/>
      <c r="F18" s="33"/>
      <c r="G18" s="34">
        <v>3000</v>
      </c>
      <c r="H18" s="35">
        <v>1500</v>
      </c>
      <c r="I18" s="36">
        <v>160</v>
      </c>
      <c r="J18" s="37">
        <f t="shared" si="0"/>
        <v>0</v>
      </c>
      <c r="K18" s="28"/>
    </row>
    <row r="19" spans="1:11" ht="35" customHeight="1">
      <c r="A19" s="29" t="s">
        <v>89</v>
      </c>
      <c r="B19" s="29"/>
      <c r="C19" s="30"/>
      <c r="D19" s="31"/>
      <c r="E19" s="32"/>
      <c r="F19" s="33"/>
      <c r="G19" s="34">
        <v>3000</v>
      </c>
      <c r="H19" s="35">
        <v>1500</v>
      </c>
      <c r="I19" s="36">
        <v>160</v>
      </c>
      <c r="J19" s="37">
        <f t="shared" si="0"/>
        <v>0</v>
      </c>
      <c r="K19" s="28"/>
    </row>
    <row r="20" spans="1:11" ht="35" customHeight="1">
      <c r="A20" s="29" t="s">
        <v>90</v>
      </c>
      <c r="B20" s="29"/>
      <c r="C20" s="38"/>
      <c r="D20" s="31"/>
      <c r="E20" s="32"/>
      <c r="F20" s="33"/>
      <c r="G20" s="39">
        <v>2200</v>
      </c>
      <c r="H20" s="35">
        <v>1200</v>
      </c>
      <c r="I20" s="36">
        <v>160</v>
      </c>
      <c r="J20" s="37">
        <f t="shared" ref="J20:J23" si="1">C20*G20+D20*H20+E20*I20</f>
        <v>0</v>
      </c>
      <c r="K20" s="28"/>
    </row>
    <row r="21" spans="1:11" ht="35" customHeight="1">
      <c r="A21" s="29" t="s">
        <v>91</v>
      </c>
      <c r="B21" s="19"/>
      <c r="C21" s="20"/>
      <c r="D21" s="31"/>
      <c r="E21" s="32"/>
      <c r="F21" s="33"/>
      <c r="G21" s="39">
        <v>2500</v>
      </c>
      <c r="H21" s="35">
        <v>1200</v>
      </c>
      <c r="I21" s="36">
        <v>160</v>
      </c>
      <c r="J21" s="37">
        <f t="shared" si="1"/>
        <v>0</v>
      </c>
      <c r="K21" s="28"/>
    </row>
    <row r="22" spans="1:11" ht="35" customHeight="1">
      <c r="A22" s="29" t="s">
        <v>92</v>
      </c>
      <c r="B22" s="19"/>
      <c r="C22" s="20"/>
      <c r="D22" s="21"/>
      <c r="E22" s="22"/>
      <c r="F22" s="23"/>
      <c r="G22" s="40">
        <v>3000</v>
      </c>
      <c r="H22" s="41">
        <v>1500</v>
      </c>
      <c r="I22" s="42">
        <v>160</v>
      </c>
      <c r="J22" s="37">
        <f t="shared" si="1"/>
        <v>0</v>
      </c>
      <c r="K22" s="28"/>
    </row>
    <row r="23" spans="1:11" ht="35" customHeight="1">
      <c r="A23" s="19" t="s">
        <v>93</v>
      </c>
      <c r="B23" s="19"/>
      <c r="C23" s="20"/>
      <c r="D23" s="21"/>
      <c r="E23" s="22"/>
      <c r="F23" s="23"/>
      <c r="G23" s="40">
        <v>3000</v>
      </c>
      <c r="H23" s="41">
        <v>1500</v>
      </c>
      <c r="I23" s="42">
        <v>160</v>
      </c>
      <c r="J23" s="37">
        <f t="shared" si="1"/>
        <v>0</v>
      </c>
      <c r="K23" s="28"/>
    </row>
    <row r="24" spans="1:11" ht="35" customHeight="1">
      <c r="A24" s="43" t="s">
        <v>94</v>
      </c>
      <c r="B24" s="44"/>
      <c r="C24" s="253" t="s">
        <v>24</v>
      </c>
      <c r="D24" s="254"/>
      <c r="E24" s="255"/>
      <c r="F24" s="255"/>
      <c r="G24" s="256" t="s">
        <v>95</v>
      </c>
      <c r="H24" s="254"/>
      <c r="I24" s="255"/>
      <c r="J24" s="257"/>
      <c r="K24" s="28"/>
    </row>
    <row r="25" spans="1:11" ht="35" customHeight="1">
      <c r="A25" s="45"/>
      <c r="B25" s="46">
        <f t="shared" ref="B25:F25" si="2">SUM(B14:B24)</f>
        <v>0</v>
      </c>
      <c r="C25" s="46">
        <f t="shared" si="2"/>
        <v>0</v>
      </c>
      <c r="D25" s="46">
        <f t="shared" si="2"/>
        <v>0</v>
      </c>
      <c r="E25" s="46">
        <f t="shared" si="2"/>
        <v>0</v>
      </c>
      <c r="F25" s="46">
        <f t="shared" si="2"/>
        <v>0</v>
      </c>
      <c r="G25" s="258" t="s">
        <v>64</v>
      </c>
      <c r="H25" s="259"/>
      <c r="I25" s="260"/>
      <c r="J25" s="261">
        <f>SUM(J14:J23)</f>
        <v>0</v>
      </c>
      <c r="K25" s="262"/>
    </row>
    <row r="26" spans="1:11" ht="35" customHeight="1">
      <c r="A26" s="263" t="s">
        <v>65</v>
      </c>
      <c r="B26" s="263"/>
      <c r="C26" s="48"/>
      <c r="D26" s="49"/>
      <c r="E26" s="49"/>
      <c r="F26" s="49"/>
      <c r="G26" s="264" t="s">
        <v>96</v>
      </c>
      <c r="H26" s="264"/>
      <c r="I26" s="265"/>
      <c r="J26" s="265"/>
      <c r="K26" s="266"/>
    </row>
    <row r="27" spans="1:11" ht="35" customHeight="1">
      <c r="A27" s="263" t="s">
        <v>67</v>
      </c>
      <c r="B27" s="263"/>
      <c r="C27" s="47"/>
      <c r="D27" s="196" t="s">
        <v>68</v>
      </c>
      <c r="E27" s="196"/>
      <c r="F27" s="47"/>
      <c r="G27" s="267" t="s">
        <v>69</v>
      </c>
      <c r="H27" s="268"/>
      <c r="I27" s="52"/>
      <c r="J27" s="53" t="s">
        <v>71</v>
      </c>
      <c r="K27" s="53"/>
    </row>
    <row r="28" spans="1:11" ht="35" customHeight="1">
      <c r="A28" s="263" t="s">
        <v>72</v>
      </c>
      <c r="B28" s="263"/>
      <c r="C28" s="47"/>
      <c r="D28" s="269" t="s">
        <v>73</v>
      </c>
      <c r="E28" s="269"/>
      <c r="F28" s="55"/>
      <c r="G28" s="270" t="s">
        <v>74</v>
      </c>
      <c r="H28" s="270"/>
      <c r="I28" s="56"/>
      <c r="J28" s="51" t="s">
        <v>97</v>
      </c>
      <c r="K28" s="47"/>
    </row>
    <row r="29" spans="1:11" s="6" customFormat="1" ht="35" customHeight="1">
      <c r="A29" s="263" t="s">
        <v>76</v>
      </c>
      <c r="B29" s="263"/>
      <c r="C29" s="47"/>
      <c r="D29" s="55"/>
      <c r="E29" s="55"/>
      <c r="F29" s="55"/>
      <c r="G29" s="57"/>
      <c r="H29" s="56"/>
      <c r="I29" s="56"/>
      <c r="J29" s="56"/>
      <c r="K29" s="47"/>
    </row>
    <row r="30" spans="1:11" s="7" customFormat="1" ht="20" customHeight="1">
      <c r="A30" s="271"/>
      <c r="B30" s="271"/>
      <c r="C30" s="271"/>
      <c r="D30" s="271"/>
      <c r="E30" s="271"/>
      <c r="F30" s="271"/>
      <c r="G30" s="271"/>
      <c r="H30" s="271"/>
      <c r="I30" s="271"/>
      <c r="J30" s="271"/>
      <c r="K30" s="271"/>
    </row>
  </sheetData>
  <mergeCells count="39">
    <mergeCell ref="A11:A13"/>
    <mergeCell ref="B12:B13"/>
    <mergeCell ref="A7:C9"/>
    <mergeCell ref="D8:K9"/>
    <mergeCell ref="A3:C4"/>
    <mergeCell ref="D3:G4"/>
    <mergeCell ref="A28:B28"/>
    <mergeCell ref="D28:E28"/>
    <mergeCell ref="G28:H28"/>
    <mergeCell ref="A29:B29"/>
    <mergeCell ref="A30:K30"/>
    <mergeCell ref="G25:I25"/>
    <mergeCell ref="J25:K25"/>
    <mergeCell ref="A26:B26"/>
    <mergeCell ref="G26:K26"/>
    <mergeCell ref="A27:B27"/>
    <mergeCell ref="D27:E27"/>
    <mergeCell ref="G27:H27"/>
    <mergeCell ref="B11:K11"/>
    <mergeCell ref="C12:F12"/>
    <mergeCell ref="G12:K12"/>
    <mergeCell ref="C24:F24"/>
    <mergeCell ref="G24:J24"/>
    <mergeCell ref="A6:C6"/>
    <mergeCell ref="D6:G6"/>
    <mergeCell ref="H6:K6"/>
    <mergeCell ref="E7:K7"/>
    <mergeCell ref="A10:C10"/>
    <mergeCell ref="D10:E10"/>
    <mergeCell ref="F10:G10"/>
    <mergeCell ref="H10:I10"/>
    <mergeCell ref="J10:K10"/>
    <mergeCell ref="A1:K1"/>
    <mergeCell ref="A2:K2"/>
    <mergeCell ref="I3:K3"/>
    <mergeCell ref="I4:K4"/>
    <mergeCell ref="A5:C5"/>
    <mergeCell ref="D5:G5"/>
    <mergeCell ref="H5:K5"/>
  </mergeCells>
  <phoneticPr fontId="51"/>
  <printOptions horizontalCentered="1" verticalCentered="1"/>
  <pageMargins left="0.25" right="0.25" top="0.75" bottom="0.75" header="0.3" footer="0.3"/>
  <pageSetup paperSize="9" scale="3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tabSelected="1" zoomScale="40" zoomScaleNormal="40" workbookViewId="0">
      <selection activeCell="I28" sqref="I28"/>
    </sheetView>
  </sheetViews>
  <sheetFormatPr defaultColWidth="11" defaultRowHeight="32.5"/>
  <cols>
    <col min="1" max="5" width="50.53515625" style="2" customWidth="1"/>
    <col min="6" max="16384" width="11" style="3"/>
  </cols>
  <sheetData>
    <row r="1" spans="1:5" ht="52" customHeight="1">
      <c r="A1" s="291" t="s">
        <v>98</v>
      </c>
      <c r="B1" s="291"/>
      <c r="C1" s="291"/>
      <c r="D1" s="291"/>
      <c r="E1" s="291"/>
    </row>
    <row r="2" spans="1:5" ht="52" customHeight="1">
      <c r="A2" s="292" t="s">
        <v>99</v>
      </c>
      <c r="B2" s="292"/>
      <c r="C2" s="292"/>
      <c r="D2" s="292"/>
      <c r="E2" s="292"/>
    </row>
    <row r="3" spans="1:5" ht="52" customHeight="1">
      <c r="A3" s="293" t="s">
        <v>100</v>
      </c>
      <c r="B3" s="294"/>
      <c r="C3" s="294"/>
      <c r="D3" s="294"/>
      <c r="E3" s="294"/>
    </row>
    <row r="4" spans="1:5" ht="52" customHeight="1">
      <c r="A4" s="4" t="s">
        <v>101</v>
      </c>
      <c r="B4" s="280" t="s">
        <v>102</v>
      </c>
      <c r="C4" s="280"/>
      <c r="D4" s="280"/>
      <c r="E4" s="280"/>
    </row>
    <row r="5" spans="1:5" ht="52" customHeight="1">
      <c r="A5" s="302" t="s">
        <v>103</v>
      </c>
      <c r="B5" s="295" t="s">
        <v>104</v>
      </c>
      <c r="C5" s="296"/>
      <c r="D5" s="296"/>
      <c r="E5" s="297"/>
    </row>
    <row r="6" spans="1:5" ht="52" customHeight="1">
      <c r="A6" s="303"/>
      <c r="B6" s="280" t="s">
        <v>105</v>
      </c>
      <c r="C6" s="280"/>
      <c r="D6" s="280"/>
      <c r="E6" s="280"/>
    </row>
    <row r="7" spans="1:5" ht="52" customHeight="1">
      <c r="A7" s="302" t="s">
        <v>106</v>
      </c>
      <c r="B7" s="280" t="s">
        <v>107</v>
      </c>
      <c r="C7" s="280"/>
      <c r="D7" s="280"/>
      <c r="E7" s="280"/>
    </row>
    <row r="8" spans="1:5" ht="52" customHeight="1">
      <c r="A8" s="304"/>
      <c r="B8" s="280" t="s">
        <v>108</v>
      </c>
      <c r="C8" s="280"/>
      <c r="D8" s="280"/>
      <c r="E8" s="280"/>
    </row>
    <row r="9" spans="1:5" ht="52" customHeight="1">
      <c r="A9" s="304"/>
      <c r="B9" s="280" t="s">
        <v>109</v>
      </c>
      <c r="C9" s="280"/>
      <c r="D9" s="280"/>
      <c r="E9" s="280"/>
    </row>
    <row r="10" spans="1:5" ht="52" customHeight="1">
      <c r="A10" s="303"/>
      <c r="B10" s="280" t="s">
        <v>110</v>
      </c>
      <c r="C10" s="280"/>
      <c r="D10" s="280"/>
      <c r="E10" s="280"/>
    </row>
    <row r="11" spans="1:5" ht="52" customHeight="1">
      <c r="A11" s="280" t="s">
        <v>111</v>
      </c>
      <c r="B11" s="280" t="s">
        <v>112</v>
      </c>
      <c r="C11" s="280"/>
      <c r="D11" s="280"/>
      <c r="E11" s="280"/>
    </row>
    <row r="12" spans="1:5" ht="52" customHeight="1">
      <c r="A12" s="280"/>
      <c r="B12" s="280" t="s">
        <v>113</v>
      </c>
      <c r="C12" s="280"/>
      <c r="D12" s="280"/>
      <c r="E12" s="280"/>
    </row>
    <row r="13" spans="1:5" ht="52" customHeight="1">
      <c r="A13" s="280"/>
      <c r="B13" s="280" t="s">
        <v>114</v>
      </c>
      <c r="C13" s="280"/>
      <c r="D13" s="280"/>
      <c r="E13" s="280"/>
    </row>
    <row r="14" spans="1:5" ht="52" customHeight="1">
      <c r="A14" s="280"/>
      <c r="B14" s="280" t="s">
        <v>115</v>
      </c>
      <c r="C14" s="280"/>
      <c r="D14" s="280"/>
      <c r="E14" s="280"/>
    </row>
    <row r="15" spans="1:5" ht="52" customHeight="1">
      <c r="A15" s="280"/>
      <c r="B15" s="280" t="s">
        <v>116</v>
      </c>
      <c r="C15" s="280"/>
      <c r="D15" s="280"/>
      <c r="E15" s="280"/>
    </row>
    <row r="16" spans="1:5" ht="52" customHeight="1">
      <c r="A16" s="280"/>
      <c r="B16" s="280" t="s">
        <v>117</v>
      </c>
      <c r="C16" s="280"/>
      <c r="D16" s="280"/>
      <c r="E16" s="280"/>
    </row>
    <row r="17" spans="1:5" ht="52" customHeight="1">
      <c r="A17" s="280"/>
      <c r="B17" s="280" t="s">
        <v>118</v>
      </c>
      <c r="C17" s="280"/>
      <c r="D17" s="280"/>
      <c r="E17" s="280"/>
    </row>
    <row r="18" spans="1:5" ht="52" customHeight="1">
      <c r="A18" s="280"/>
      <c r="B18" s="280" t="s">
        <v>119</v>
      </c>
      <c r="C18" s="280"/>
      <c r="D18" s="280"/>
      <c r="E18" s="280"/>
    </row>
    <row r="19" spans="1:5" ht="52" customHeight="1">
      <c r="A19" s="280"/>
      <c r="B19" s="280" t="s">
        <v>120</v>
      </c>
      <c r="C19" s="280"/>
      <c r="D19" s="280"/>
      <c r="E19" s="280"/>
    </row>
    <row r="20" spans="1:5" ht="52" customHeight="1">
      <c r="A20" s="280"/>
      <c r="B20" s="280" t="s">
        <v>121</v>
      </c>
      <c r="C20" s="280"/>
      <c r="D20" s="280"/>
      <c r="E20" s="280"/>
    </row>
    <row r="21" spans="1:5" ht="52" customHeight="1">
      <c r="A21" s="298" t="s">
        <v>122</v>
      </c>
      <c r="B21" s="298"/>
      <c r="C21" s="298"/>
      <c r="D21" s="298"/>
      <c r="E21" s="298"/>
    </row>
    <row r="22" spans="1:5" ht="50" customHeight="1">
      <c r="A22" s="299" t="s">
        <v>123</v>
      </c>
      <c r="B22" s="299"/>
      <c r="C22" s="299"/>
      <c r="D22" s="299"/>
      <c r="E22" s="299"/>
    </row>
    <row r="23" spans="1:5" ht="50" customHeight="1">
      <c r="A23" s="299" t="s">
        <v>124</v>
      </c>
      <c r="B23" s="299"/>
      <c r="C23" s="299"/>
      <c r="D23" s="299"/>
      <c r="E23" s="299"/>
    </row>
    <row r="24" spans="1:5" ht="55" customHeight="1">
      <c r="A24" s="306" t="s">
        <v>125</v>
      </c>
      <c r="B24" s="307"/>
      <c r="C24" s="307"/>
      <c r="D24" s="307"/>
      <c r="E24" s="307"/>
    </row>
    <row r="25" spans="1:5" ht="55" customHeight="1">
      <c r="A25" s="307"/>
      <c r="B25" s="307"/>
      <c r="C25" s="307"/>
      <c r="D25" s="307"/>
      <c r="E25" s="307"/>
    </row>
    <row r="26" spans="1:5" ht="55" customHeight="1">
      <c r="A26" s="307"/>
      <c r="B26" s="307"/>
      <c r="C26" s="307"/>
      <c r="D26" s="307"/>
      <c r="E26" s="307"/>
    </row>
    <row r="27" spans="1:5" ht="55" customHeight="1">
      <c r="A27" s="307"/>
      <c r="B27" s="307"/>
      <c r="C27" s="307"/>
      <c r="D27" s="307"/>
      <c r="E27" s="307"/>
    </row>
    <row r="28" spans="1:5" ht="55" customHeight="1">
      <c r="A28" s="307"/>
      <c r="B28" s="307"/>
      <c r="C28" s="307"/>
      <c r="D28" s="307"/>
      <c r="E28" s="307"/>
    </row>
    <row r="29" spans="1:5" ht="55" customHeight="1">
      <c r="A29" s="307"/>
      <c r="B29" s="307"/>
      <c r="C29" s="307"/>
      <c r="D29" s="307"/>
      <c r="E29" s="307"/>
    </row>
    <row r="30" spans="1:5" ht="55" customHeight="1">
      <c r="A30" s="307"/>
      <c r="B30" s="307"/>
      <c r="C30" s="307"/>
      <c r="D30" s="307"/>
      <c r="E30" s="307"/>
    </row>
    <row r="31" spans="1:5" ht="46" customHeight="1">
      <c r="A31" s="308" t="s">
        <v>131</v>
      </c>
      <c r="B31" s="300"/>
      <c r="C31" s="300"/>
      <c r="D31" s="300"/>
      <c r="E31" s="300"/>
    </row>
    <row r="32" spans="1:5" ht="66" customHeight="1">
      <c r="A32" s="309" t="s">
        <v>132</v>
      </c>
      <c r="B32" s="310"/>
      <c r="C32" s="310"/>
      <c r="D32" s="310"/>
      <c r="E32" s="310"/>
    </row>
    <row r="33" spans="1:5" ht="121" customHeight="1">
      <c r="A33" s="310"/>
      <c r="B33" s="310"/>
      <c r="C33" s="310"/>
      <c r="D33" s="310"/>
      <c r="E33" s="310"/>
    </row>
    <row r="34" spans="1:5" s="1" customFormat="1" ht="47" customHeight="1">
      <c r="A34" s="301" t="s">
        <v>126</v>
      </c>
      <c r="B34" s="301"/>
      <c r="C34" s="301"/>
      <c r="D34" s="301"/>
      <c r="E34" s="301"/>
    </row>
    <row r="35" spans="1:5" s="1" customFormat="1" ht="47" customHeight="1">
      <c r="A35" s="301" t="s">
        <v>127</v>
      </c>
      <c r="B35" s="301"/>
      <c r="C35" s="301"/>
      <c r="D35" s="301"/>
      <c r="E35" s="301"/>
    </row>
    <row r="36" spans="1:5" s="1" customFormat="1" ht="47" customHeight="1">
      <c r="A36" s="301" t="s">
        <v>128</v>
      </c>
      <c r="B36" s="301"/>
      <c r="C36" s="301"/>
      <c r="D36" s="301"/>
      <c r="E36" s="301"/>
    </row>
    <row r="37" spans="1:5" s="1" customFormat="1" ht="47" customHeight="1">
      <c r="A37" s="301" t="s">
        <v>129</v>
      </c>
      <c r="B37" s="301"/>
      <c r="C37" s="301"/>
      <c r="D37" s="301"/>
      <c r="E37" s="301"/>
    </row>
    <row r="38" spans="1:5" s="1" customFormat="1" ht="47" customHeight="1">
      <c r="A38" s="301" t="s">
        <v>130</v>
      </c>
      <c r="B38" s="301"/>
      <c r="C38" s="301"/>
      <c r="D38" s="301"/>
      <c r="E38" s="301"/>
    </row>
    <row r="39" spans="1:5" ht="47" customHeight="1">
      <c r="A39" s="305"/>
      <c r="B39" s="305"/>
      <c r="C39" s="305"/>
      <c r="D39" s="305"/>
      <c r="E39" s="305"/>
    </row>
    <row r="40" spans="1:5">
      <c r="A40" s="305"/>
      <c r="B40" s="305"/>
      <c r="C40" s="305"/>
      <c r="D40" s="305"/>
      <c r="E40" s="305"/>
    </row>
  </sheetData>
  <mergeCells count="35">
    <mergeCell ref="A39:E40"/>
    <mergeCell ref="A24:E30"/>
    <mergeCell ref="A32:E33"/>
    <mergeCell ref="A35:E35"/>
    <mergeCell ref="A36:E36"/>
    <mergeCell ref="A37:E37"/>
    <mergeCell ref="A38:E38"/>
    <mergeCell ref="A5:A6"/>
    <mergeCell ref="A7:A10"/>
    <mergeCell ref="A11:A20"/>
    <mergeCell ref="A21:E21"/>
    <mergeCell ref="A22:E22"/>
    <mergeCell ref="A23:E23"/>
    <mergeCell ref="A31:E31"/>
    <mergeCell ref="A34:E34"/>
    <mergeCell ref="B16:E16"/>
    <mergeCell ref="B17:E17"/>
    <mergeCell ref="B18:E18"/>
    <mergeCell ref="B19:E19"/>
    <mergeCell ref="B20:E20"/>
    <mergeCell ref="B11:E11"/>
    <mergeCell ref="B12:E12"/>
    <mergeCell ref="B13:E13"/>
    <mergeCell ref="B14:E14"/>
    <mergeCell ref="B15:E15"/>
    <mergeCell ref="B6:E6"/>
    <mergeCell ref="B7:E7"/>
    <mergeCell ref="B8:E8"/>
    <mergeCell ref="B9:E9"/>
    <mergeCell ref="B10:E10"/>
    <mergeCell ref="A1:E1"/>
    <mergeCell ref="A2:E2"/>
    <mergeCell ref="A3:E3"/>
    <mergeCell ref="B4:E4"/>
    <mergeCell ref="B5:E5"/>
  </mergeCells>
  <phoneticPr fontId="51"/>
  <hyperlinks>
    <hyperlink ref="A3" r:id="rId1" xr:uid="{00000000-0004-0000-0200-000000000000}"/>
  </hyperlinks>
  <pageMargins left="0.25" right="0.25" top="0.75" bottom="0.75" header="0.3" footer="0.3"/>
  <pageSetup paperSize="9" scale="3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買取明細書</vt:lpstr>
      <vt:lpstr>iPad買取明細書</vt:lpstr>
      <vt:lpstr>買取のご案内</vt:lpstr>
      <vt:lpstr>iPad買取明細書!Print_Area</vt:lpstr>
      <vt:lpstr>買取明細書!Print_Area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益田昌司</dc:creator>
  <cp:lastModifiedBy>千貴 鈴木</cp:lastModifiedBy>
  <cp:lastPrinted>2025-05-09T03:54:00Z</cp:lastPrinted>
  <dcterms:created xsi:type="dcterms:W3CDTF">2018-05-11T01:08:00Z</dcterms:created>
  <dcterms:modified xsi:type="dcterms:W3CDTF">2026-01-26T07:58:34Z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493B43F731AD4EEBB69F82745CE2A466_12</vt:lpwstr>
  </property>
  <property fmtid="{D5CDD505-2E9C-101B-9397-08002B2CF9AE}" pid="4" name="CalculationRule">
    <vt:i4>0</vt:i4>
  </property>
</Properties>
</file>